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hael\Desktop\"/>
    </mc:Choice>
  </mc:AlternateContent>
  <xr:revisionPtr revIDLastSave="0" documentId="8_{D0C754EB-04F9-450A-BC85-2D645D79AF1E}" xr6:coauthVersionLast="45" xr6:coauthVersionMax="45" xr10:uidLastSave="{00000000-0000-0000-0000-000000000000}"/>
  <workbookProtection lockStructure="1"/>
  <bookViews>
    <workbookView xWindow="-23148" yWindow="-5460" windowWidth="23256" windowHeight="13176" xr2:uid="{9468004A-7ADB-4A4A-9CBF-546E585F7629}"/>
  </bookViews>
  <sheets>
    <sheet name="PPP Loan Forgiveness Tracker" sheetId="1" r:id="rId1"/>
    <sheet name="Guidance" sheetId="2" r:id="rId2"/>
    <sheet name="Helpful Tip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1" l="1"/>
  <c r="B23" i="1"/>
  <c r="B22" i="1"/>
  <c r="C21" i="1"/>
  <c r="D21" i="1" l="1"/>
  <c r="E21" i="1" s="1"/>
  <c r="F21" i="1" s="1"/>
  <c r="G21" i="1" s="1"/>
  <c r="H21" i="1" s="1"/>
  <c r="I21" i="1" s="1"/>
  <c r="J21" i="1" s="1"/>
  <c r="B46" i="1" l="1"/>
  <c r="B41" i="1"/>
  <c r="B36" i="1"/>
  <c r="B37" i="1" s="1"/>
  <c r="B26" i="1"/>
  <c r="B27" i="1" s="1"/>
  <c r="B18" i="1"/>
  <c r="B9" i="1"/>
  <c r="B8" i="1"/>
  <c r="B13" i="1" s="1"/>
  <c r="B19" i="1" s="1"/>
  <c r="C7" i="1"/>
  <c r="D7" i="1" s="1"/>
  <c r="E7" i="1" s="1"/>
  <c r="F7" i="1" s="1"/>
  <c r="G7" i="1" s="1"/>
  <c r="H7" i="1" s="1"/>
  <c r="I7" i="1" s="1"/>
  <c r="J7" i="1" s="1"/>
  <c r="B47" i="1" l="1"/>
  <c r="B51" i="1"/>
  <c r="B28" i="1"/>
  <c r="B48" i="1" l="1"/>
  <c r="B38" i="1"/>
  <c r="B54" i="1" l="1"/>
  <c r="B52" i="1"/>
</calcChain>
</file>

<file path=xl/sharedStrings.xml><?xml version="1.0" encoding="utf-8"?>
<sst xmlns="http://schemas.openxmlformats.org/spreadsheetml/2006/main" count="109" uniqueCount="107">
  <si>
    <t>Loan Forgiveness Tracker</t>
  </si>
  <si>
    <t>ESTIMATED AMOUNT OF PPP LOAN FORGIVENESS</t>
  </si>
  <si>
    <t>Loan Date - Date funds received from lender</t>
  </si>
  <si>
    <t>Inputs</t>
  </si>
  <si>
    <t>PPP Loan Amount</t>
  </si>
  <si>
    <t>Enter Amounts paid per week here</t>
  </si>
  <si>
    <t>PROCEEDS USED TO PAY PAYROLL COSTS*</t>
  </si>
  <si>
    <t>Totals</t>
  </si>
  <si>
    <t>Gross salaries, wages, commissions, cash tips or equivalents, and similar compensation paid to employees (Do not include 1099 payments to independent contractors)</t>
  </si>
  <si>
    <t>Other Payroll costs including payments for vacation, parental, family, medical, sick leave, severance payments, retirement benefits, group health care benefits or state/local taxes</t>
  </si>
  <si>
    <t>FOR SELF-EMPLOYED INDIVIDUALS &amp; INDEPENDENT CONTRACTORS ONLY</t>
  </si>
  <si>
    <t>Self-Employment NET Income from 2019 Schedule C: 1099 income such as wage, commission, income, net earnings from self-employment or similar compensation up to $100,000</t>
  </si>
  <si>
    <t>Amount of PPP Loan Used to Pay Payroll Costs</t>
  </si>
  <si>
    <t>Total salary/wages paid to any employee(s) in excess of $100,000</t>
  </si>
  <si>
    <t>Salary/wages for any employee whose principal place of residence is outside the U.S.</t>
  </si>
  <si>
    <t xml:space="preserve">Qualified sick or family leave for which a credit is allowed under The Families First Coronavirus Response Act (FFCRA) </t>
  </si>
  <si>
    <t>Total Excluded Payroll Costs</t>
  </si>
  <si>
    <t>TOTAL FORGIVABLE PAYROLL COSTS</t>
  </si>
  <si>
    <t>Rent under lease agreements existing before 2/15/2020</t>
  </si>
  <si>
    <t>Utilities (electric, gas, water, transportation, telephone and internet) under service agreements dated before February 15, 2020</t>
  </si>
  <si>
    <t>Interest on covered mortgages (on real or personal property) incurred before 2/15/2020</t>
  </si>
  <si>
    <t>EIDL grant advance refinanced into PPP loan</t>
  </si>
  <si>
    <t>TOTAL FORGIVABLE NON-PAYROLL COSTS</t>
  </si>
  <si>
    <t>Non-Payroll costs may not be more than 25% of forgiveable expenses</t>
  </si>
  <si>
    <t>AMOUNTS USED FOR NON-PAYROLL NOT FORGIVEABLE</t>
  </si>
  <si>
    <t>TOTAL COSTS POTENTIALLY FORGIVABLE</t>
  </si>
  <si>
    <t xml:space="preserve">REQUIRED REDUCTIONS TO LOAN FORGIVENESS AMOUNT </t>
  </si>
  <si>
    <t>REDUCTION IN HEADCOUNT</t>
  </si>
  <si>
    <t>Monthly average full time equivalent employees for 8-week covered period</t>
  </si>
  <si>
    <t xml:space="preserve">The average number of full-time equivalent employees shall be determined by calculating the average number of full-time equivalent employees for each pay period falling within a month. </t>
  </si>
  <si>
    <t>Monthly average full time equivalent employees for the period 2/15/2019 - 6/30/2019</t>
  </si>
  <si>
    <t>Monthly average full time equivalent employees for the period 1/1/2020 - 2/29/2020</t>
  </si>
  <si>
    <t>Are you a seasonal employer?</t>
  </si>
  <si>
    <t>No</t>
  </si>
  <si>
    <t xml:space="preserve">Baseline monthly full time equivalent employees </t>
  </si>
  <si>
    <t>Percentage potentially not forgivable on account of reduction in headcount</t>
  </si>
  <si>
    <t xml:space="preserve">Amount potentially not forgivable on account of reduction in headcount </t>
  </si>
  <si>
    <t>Number of full time equivalent employees lost between 2/15/2020 - 4/26/2020</t>
  </si>
  <si>
    <t>This is a key provision.  Hire ALL lost employees by 6/30/2020 to replace any that were lost to maximize forgiveness</t>
  </si>
  <si>
    <t>Number of full time equivalent employees added by 6/30/2020</t>
  </si>
  <si>
    <t>AMOUNT NOT FORGIVABLE ON ACCOUNT OF REDUCTION IN HEADCOUNT</t>
  </si>
  <si>
    <t>REDUCTION IN WAGES</t>
  </si>
  <si>
    <t>Total reduction in salary/wages of each employee included in payroll costs making less than $100,000, whose annualized compensation for the 8-week post-loan period is less than 75% of that employee's annualized compensation for most recent quarter that employee was employed</t>
  </si>
  <si>
    <t>If you reduced salaries of any employees making under $100,000 per year, RESTORE their salary to maximize forgiveness</t>
  </si>
  <si>
    <t>Number of employees whose wages were reduced by 25% or more</t>
  </si>
  <si>
    <t>Number of employees whose wages were reduced by 25% or more but restored by 6/30/2020</t>
  </si>
  <si>
    <t>AMOUNT NOT FORGIVABLE ON ACCOUNT OF REDUCTION IN WAGES</t>
  </si>
  <si>
    <t>TOTAL REDUCTIONS TO FORGIVABLE AMOUNT</t>
  </si>
  <si>
    <t>AMOUNT POTENTIALLY ELIGIBLE FOR FORGIVENESS SUBJECT TO USE TESTS</t>
  </si>
  <si>
    <t>USE TESTS</t>
  </si>
  <si>
    <t>Maximum Amount of Forgiveness based on 25% non-payroll costs of total forgiveness</t>
  </si>
  <si>
    <t>Proceeds used for non-payroll expenses in excess of 25% of forgiveable expenses</t>
  </si>
  <si>
    <t xml:space="preserve">TOTAL ESTIMATED LOAN FORGIVENESS AMOUNT </t>
  </si>
  <si>
    <t>Sole Proprietorship</t>
  </si>
  <si>
    <t>Partnership</t>
  </si>
  <si>
    <t>Yes</t>
  </si>
  <si>
    <t>C Corporation</t>
  </si>
  <si>
    <t>S Corporation</t>
  </si>
  <si>
    <t>Non-Profit</t>
  </si>
  <si>
    <t>This amount is the lesser of Potentially eligible forgiveness (B48) and Maximum amount of forgiveness based on 25% of non-payroll costs of total forgiveness(B51)</t>
  </si>
  <si>
    <t>Other Helpful Tips</t>
  </si>
  <si>
    <t xml:space="preserve">2.  From the point you receive the loan funds, your 8 week period begins immediately.  You should estimate at that point how you will spend the funds to optimize your ability to have the loan forgiven.  </t>
  </si>
  <si>
    <t>4.  It will likely be easier to track if you separate the loan funds from your general operating funds if possible and transfer as necessary.  This way you can track the payments better and it will be easier to document your spending for your lender.  This may help to expedite the process of loan forgiveness.</t>
  </si>
  <si>
    <t>6.  Check with your payroll company.  Many of them are creating special reports for the PPP loans to easily track your payroll for the application and for how much is spent during the 8 week period.</t>
  </si>
  <si>
    <t>Guidance from Interim Final Guidance issued on 4/7/2020</t>
  </si>
  <si>
    <t>Guidance for Self Employed Individuals 4/17/2020</t>
  </si>
  <si>
    <t>Borrower Information Sheet</t>
  </si>
  <si>
    <t>Self Employed Guidance on Loan amount and forgiveness</t>
  </si>
  <si>
    <t>Initial Guidance on PPP Program</t>
  </si>
  <si>
    <t>PPP Borrower Fact Sheet</t>
  </si>
  <si>
    <t>https://www.congress.gov/bill/116th-congress/house-bill/748/text</t>
  </si>
  <si>
    <t>Cares Act Text</t>
  </si>
  <si>
    <t>FAQs from SBA and Treasury</t>
  </si>
  <si>
    <t>FAQs</t>
  </si>
  <si>
    <t>Reductions in staffing may impact your forgivable amount</t>
  </si>
  <si>
    <t>You will not be penalized for any reduction in the number of full-time equivalent employees occurring between February 15, 2020, and April 26, 2020, as long as you eliminate the reductions by June 30, 2020.</t>
  </si>
  <si>
    <t>Reductions in employee salary or wages may impact your forgivable amount</t>
  </si>
  <si>
    <t>Your allowable forgiveness may be reduced if there is a reduction in total salary or wages for any employee during the eight-week period that is more than 25% of the total salary or wages of that employee in the most recent full quarter they were employed before you received the PPP loan. For purposes of this calculation, don’t count any employee who had salary or wages higher than $100,000 in 2019.</t>
  </si>
  <si>
    <t>You will not be penalized for any reduction in salary or wages occurring between February 15, 2020, and April 26, 2020, as long as you eliminate the reduction by June 30, 2020.</t>
  </si>
  <si>
    <t>Your forgivable amount also may be reduced because:</t>
  </si>
  <si>
    <t>Not more than 25% of the loan forgiveness amount may be attributable to non-payroll costs.</t>
  </si>
  <si>
    <t>You received an advance through the Economic Disaster Injury Loan program.</t>
  </si>
  <si>
    <t>To apply for loan forgiveness, recipients of PPP loans will need to organize documentation of:</t>
  </si>
  <si>
    <t>The number of employees on the payroll</t>
  </si>
  <si>
    <t>Employee pay rates</t>
  </si>
  <si>
    <t>Payroll tax filings</t>
  </si>
  <si>
    <t>Payroll costs paid in the eight weeks following disbursement of the loan</t>
  </si>
  <si>
    <t>Mortgage interest payments in the eight weeks following disbursement of the loan</t>
  </si>
  <si>
    <t>Rent or lease payments in the eight weeks following disbursement of the loan</t>
  </si>
  <si>
    <t>Utility payments in the eight weeks following disbursement of the loan</t>
  </si>
  <si>
    <t>Any advance received under the CARES Act EIDL Emergency Grant program</t>
  </si>
  <si>
    <t xml:space="preserve">Can my PPP loan be forgiven in whole or in part? </t>
  </si>
  <si>
    <t>Yes.  The amount of loan forgiveness can be up to the full principal amount of the loan and any accrued interest.  The borrower will not be responsible for any loan payment if the borrower uses all of the loan proceeds for forgivable purposes described below and employee and compensation levels are maintained.  The actual amount of loan forgiveness will depend, in part, on the total amount of payroll costs, payments of interest on mortgage obligations incurred before February 15, 2020, rent payments on leases dated before February 15, 2020, and utility payments under service agreements dated before February 15, 2020, over the eight-week period following the date of the loan</t>
  </si>
  <si>
    <t>Payroll costs (which are defined in the statute)</t>
  </si>
  <si>
    <t>Mortgage interest payments on mortgages incurred in the ordinary course of business before February 15, 2020</t>
  </si>
  <si>
    <t>Rent payments under leases dated before February 15, 2020</t>
  </si>
  <si>
    <t>Utility payments for electricity, gas, water, transportation, telephone, or internet access under service agreements dated before February 15, 2020</t>
  </si>
  <si>
    <t>For certain employers identified in the statute, additional wages paid to tipped employees</t>
  </si>
  <si>
    <t>Uses of your PPP loan count towards how much forgiveness may be allowable, including:</t>
  </si>
  <si>
    <t>3.  If you have already let go of employees, you should consider rehiring those positions and determine your overall payroll costs for the 8 week period to ensure you spend 75% of the loan proceeds on payroll and maximize your chance of not having the forgiveness reduced.</t>
  </si>
  <si>
    <t>5.  Your lender will make the initial determination on the amount of forgiveness for your loan (they have 60 days to do so) and make that request to the SBA.  It may take up to 90 days for the SBA to render a final decision.  The more detail and documentation you can provide your lender should make this easier.</t>
  </si>
  <si>
    <t>PROCEEDS USED FOR NON-PAYROLL AUTHORIZED PURPOSES  (During 8 weeks from Loan Date)</t>
  </si>
  <si>
    <t>This is for self employed schedule C borrowers only.  If you enter data here, do not enter data in row 8 or 9.  The maximum amount allowed to enter here is $100,000</t>
  </si>
  <si>
    <t>EXCLUDED PAYROLL COSTS</t>
  </si>
  <si>
    <t>Your allowable forgiveness may be reduced if the average number of full-time equivalent employees you employ during the eight-week period after receiving your PPP loan is less than the average number of full-time equivalent employees you employed between either February 15, 2019, and June 30, 2019, or January 1, 2020, and February 29, 2020. Most employers can choose which of these two time periods to use for comparison, but seasonal employers have to use February 15, 2019, to June 30, 2019.</t>
  </si>
  <si>
    <t xml:space="preserve">1.  Keep copies of all information including your application, supporting payroll information used to apply for loan, payroll records after receiving loan and reciepts for all other expenses paid with the funds.  </t>
  </si>
  <si>
    <r>
      <t xml:space="preserve">Disclaimer: </t>
    </r>
    <r>
      <rPr>
        <sz val="9.9499999999999993"/>
        <rFont val="Calibri"/>
        <family val="2"/>
        <scheme val="minor"/>
      </rPr>
      <t xml:space="preserve">This worksheet is our interpretation of the CARES Act and SBA/Treasury Guidance. Please use it as a guide while keeping in mind that things may change as we anticipate final further guidance in the future.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</si>
</sst>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9499999999999993"/>
      <color rgb="FF4B4B4B"/>
      <name val="Calibri"/>
      <family val="2"/>
      <scheme val="minor"/>
    </font>
    <font>
      <sz val="11"/>
      <color rgb="FF000000"/>
      <name val="Calibri"/>
      <family val="2"/>
      <scheme val="minor"/>
    </font>
    <font>
      <sz val="9"/>
      <color rgb="FF000000"/>
      <name val="Calibri"/>
      <family val="2"/>
      <scheme val="minor"/>
    </font>
    <font>
      <sz val="9.9499999999999993"/>
      <name val="Calibri"/>
      <family val="2"/>
      <scheme val="minor"/>
    </font>
    <font>
      <sz val="10"/>
      <name val="Calibri"/>
      <family val="2"/>
      <scheme val="minor"/>
    </font>
    <font>
      <b/>
      <sz val="9.9499999999999993"/>
      <color rgb="FF4B4B4B"/>
      <name val="Calibri"/>
      <family val="2"/>
      <scheme val="minor"/>
    </font>
    <font>
      <b/>
      <sz val="9.9499999999999993"/>
      <color theme="0"/>
      <name val="Calibri"/>
      <family val="2"/>
      <scheme val="minor"/>
    </font>
    <font>
      <sz val="9"/>
      <name val="Calibri"/>
      <family val="2"/>
      <scheme val="minor"/>
    </font>
    <font>
      <sz val="9"/>
      <color rgb="FF005A84"/>
      <name val="Calibri"/>
      <family val="2"/>
      <scheme val="minor"/>
    </font>
    <font>
      <b/>
      <sz val="9"/>
      <color rgb="FF000000"/>
      <name val="Calibri"/>
      <family val="2"/>
      <scheme val="minor"/>
    </font>
    <font>
      <sz val="10"/>
      <color rgb="FF006100"/>
      <name val="Calibri"/>
      <family val="2"/>
      <scheme val="minor"/>
    </font>
    <font>
      <i/>
      <sz val="9"/>
      <color rgb="FF005A84"/>
      <name val="Calibri"/>
      <family val="2"/>
      <scheme val="minor"/>
    </font>
    <font>
      <b/>
      <sz val="9"/>
      <color rgb="FFFF8000"/>
      <name val="Calibri"/>
      <family val="2"/>
      <scheme val="minor"/>
    </font>
    <font>
      <sz val="9"/>
      <color theme="1"/>
      <name val="Calibri"/>
      <family val="2"/>
      <scheme val="minor"/>
    </font>
    <font>
      <sz val="10"/>
      <color rgb="FF9C0006"/>
      <name val="Calibri"/>
      <family val="2"/>
      <scheme val="minor"/>
    </font>
    <font>
      <b/>
      <i/>
      <sz val="9"/>
      <color rgb="FF005A84"/>
      <name val="Calibri"/>
      <family val="2"/>
      <scheme val="minor"/>
    </font>
    <font>
      <sz val="10"/>
      <color rgb="FF9C5700"/>
      <name val="Calibri"/>
      <family val="2"/>
      <scheme val="minor"/>
    </font>
    <font>
      <u/>
      <sz val="11"/>
      <color theme="10"/>
      <name val="Calibri"/>
      <family val="2"/>
      <scheme val="minor"/>
    </font>
    <font>
      <b/>
      <sz val="11"/>
      <color rgb="FF393A3D"/>
      <name val="Calibri"/>
      <family val="2"/>
      <scheme val="minor"/>
    </font>
    <font>
      <sz val="11"/>
      <color rgb="FF393A3D"/>
      <name val="Calibri"/>
      <family val="2"/>
      <scheme val="minor"/>
    </font>
    <font>
      <sz val="26"/>
      <color theme="0"/>
      <name val="Calibri"/>
      <family val="2"/>
      <scheme val="minor"/>
    </font>
    <font>
      <b/>
      <sz val="9"/>
      <color theme="0"/>
      <name val="Calibri"/>
      <family val="2"/>
      <scheme val="minor"/>
    </font>
    <font>
      <b/>
      <sz val="9.9499999999999993"/>
      <name val="Calibri"/>
      <family val="2"/>
      <scheme val="minor"/>
    </font>
    <font>
      <sz val="11"/>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bgColor indexed="64"/>
      </patternFill>
    </fill>
    <fill>
      <patternFill patternType="solid">
        <fgColor rgb="FF005A84"/>
        <bgColor indexed="0"/>
      </patternFill>
    </fill>
    <fill>
      <patternFill patternType="solid">
        <fgColor theme="0" tint="-0.14999847407452621"/>
        <bgColor indexed="64"/>
      </patternFill>
    </fill>
    <fill>
      <patternFill patternType="solid">
        <fgColor rgb="FFDADADA"/>
        <bgColor indexed="0"/>
      </patternFill>
    </fill>
    <fill>
      <patternFill patternType="solid">
        <fgColor theme="3" tint="0.59999389629810485"/>
        <bgColor indexed="0"/>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top/>
      <bottom/>
      <diagonal/>
    </border>
    <border>
      <left style="thin">
        <color rgb="FF3F3F3F"/>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25" fillId="0" borderId="0" applyNumberFormat="0" applyFill="0" applyBorder="0" applyAlignment="0" applyProtection="0"/>
  </cellStyleXfs>
  <cellXfs count="88">
    <xf numFmtId="0" fontId="0" fillId="0" borderId="0" xfId="0"/>
    <xf numFmtId="0" fontId="8" fillId="0" borderId="0" xfId="0" applyFont="1" applyAlignment="1">
      <alignment horizontal="left" vertical="center" wrapText="1"/>
    </xf>
    <xf numFmtId="0" fontId="7" fillId="0" borderId="0" xfId="0" applyFont="1"/>
    <xf numFmtId="0" fontId="9" fillId="0" borderId="0" xfId="0" applyFont="1"/>
    <xf numFmtId="0" fontId="10" fillId="0" borderId="0" xfId="0" applyFont="1"/>
    <xf numFmtId="14" fontId="11" fillId="7" borderId="3" xfId="0" applyNumberFormat="1" applyFont="1" applyFill="1" applyBorder="1" applyAlignment="1" applyProtection="1">
      <alignment horizontal="center" vertical="center" wrapText="1"/>
      <protection locked="0"/>
    </xf>
    <xf numFmtId="44" fontId="12" fillId="8" borderId="3" xfId="0" applyNumberFormat="1" applyFont="1" applyFill="1" applyBorder="1" applyAlignment="1" applyProtection="1">
      <alignment horizontal="left"/>
      <protection locked="0"/>
    </xf>
    <xf numFmtId="0" fontId="14" fillId="6" borderId="0" xfId="0" applyFont="1" applyFill="1" applyAlignment="1">
      <alignment wrapText="1"/>
    </xf>
    <xf numFmtId="0" fontId="14" fillId="6" borderId="0" xfId="0" applyFont="1" applyFill="1" applyAlignment="1">
      <alignment horizontal="center" wrapText="1"/>
    </xf>
    <xf numFmtId="0" fontId="10" fillId="0" borderId="0" xfId="0" applyFont="1" applyAlignment="1">
      <alignment wrapText="1"/>
    </xf>
    <xf numFmtId="7" fontId="15" fillId="9" borderId="3" xfId="0" applyNumberFormat="1" applyFont="1" applyFill="1" applyBorder="1"/>
    <xf numFmtId="44" fontId="16" fillId="7" borderId="3" xfId="1" applyFont="1" applyFill="1" applyBorder="1" applyAlignment="1" applyProtection="1">
      <alignment horizontal="center"/>
      <protection locked="0"/>
    </xf>
    <xf numFmtId="0" fontId="10" fillId="0" borderId="0" xfId="0" applyFont="1" applyAlignment="1">
      <alignment horizontal="left" wrapText="1"/>
    </xf>
    <xf numFmtId="0" fontId="10" fillId="0" borderId="0" xfId="0" applyFont="1" applyAlignment="1">
      <alignment horizontal="left" vertical="center"/>
    </xf>
    <xf numFmtId="0" fontId="16" fillId="0" borderId="0" xfId="0" applyFont="1" applyAlignment="1">
      <alignment horizontal="center"/>
    </xf>
    <xf numFmtId="0" fontId="17" fillId="0" borderId="0" xfId="0" applyFont="1"/>
    <xf numFmtId="7" fontId="16" fillId="8" borderId="1" xfId="0" applyNumberFormat="1" applyFont="1" applyFill="1" applyBorder="1" applyProtection="1">
      <protection locked="0"/>
    </xf>
    <xf numFmtId="0" fontId="19" fillId="0" borderId="0" xfId="0" applyFont="1" applyAlignment="1">
      <alignment horizontal="right" wrapText="1"/>
    </xf>
    <xf numFmtId="7" fontId="10" fillId="9" borderId="2" xfId="0" applyNumberFormat="1" applyFont="1" applyFill="1" applyBorder="1"/>
    <xf numFmtId="7" fontId="10" fillId="0" borderId="0" xfId="0" applyNumberFormat="1" applyFont="1"/>
    <xf numFmtId="0" fontId="10" fillId="0" borderId="0" xfId="0" applyFont="1" applyAlignment="1">
      <alignment horizontal="left" vertical="top" wrapText="1"/>
    </xf>
    <xf numFmtId="0" fontId="19" fillId="0" borderId="0" xfId="0" applyFont="1" applyAlignment="1">
      <alignment horizontal="right"/>
    </xf>
    <xf numFmtId="0" fontId="20" fillId="0" borderId="0" xfId="0" applyFont="1" applyAlignment="1">
      <alignment horizontal="center" wrapText="1"/>
    </xf>
    <xf numFmtId="0" fontId="10" fillId="0" borderId="0" xfId="0" applyFont="1" applyAlignment="1">
      <alignment horizontal="left" vertical="center" wrapText="1"/>
    </xf>
    <xf numFmtId="0" fontId="1" fillId="0" borderId="0" xfId="0" applyFont="1"/>
    <xf numFmtId="0" fontId="14" fillId="6" borderId="0" xfId="0" applyFont="1" applyFill="1" applyAlignment="1">
      <alignment horizontal="left" vertical="center" wrapText="1"/>
    </xf>
    <xf numFmtId="0" fontId="21" fillId="0" borderId="0" xfId="0" applyFont="1"/>
    <xf numFmtId="37" fontId="16" fillId="8" borderId="1" xfId="0" applyNumberFormat="1" applyFont="1" applyFill="1" applyBorder="1" applyProtection="1">
      <protection locked="0"/>
    </xf>
    <xf numFmtId="49" fontId="15" fillId="8" borderId="1" xfId="0" applyNumberFormat="1" applyFont="1" applyFill="1" applyBorder="1" applyAlignment="1" applyProtection="1">
      <alignment horizontal="center"/>
      <protection locked="0"/>
    </xf>
    <xf numFmtId="37" fontId="10" fillId="9" borderId="2" xfId="0" applyNumberFormat="1" applyFont="1" applyFill="1" applyBorder="1"/>
    <xf numFmtId="10" fontId="10" fillId="9" borderId="2" xfId="0" applyNumberFormat="1" applyFont="1" applyFill="1" applyBorder="1"/>
    <xf numFmtId="0" fontId="21" fillId="0" borderId="0" xfId="0" applyFont="1" applyAlignment="1">
      <alignment wrapText="1"/>
    </xf>
    <xf numFmtId="0" fontId="21" fillId="0" borderId="0" xfId="0" applyFont="1" applyAlignment="1">
      <alignment horizontal="left" wrapText="1"/>
    </xf>
    <xf numFmtId="17" fontId="1" fillId="0" borderId="0" xfId="0" applyNumberFormat="1" applyFont="1"/>
    <xf numFmtId="0" fontId="23" fillId="0" borderId="0" xfId="0" applyFont="1" applyAlignment="1">
      <alignment horizontal="right"/>
    </xf>
    <xf numFmtId="44" fontId="1" fillId="0" borderId="0" xfId="0" applyNumberFormat="1" applyFont="1"/>
    <xf numFmtId="44" fontId="10" fillId="9" borderId="2" xfId="1" applyFont="1" applyFill="1" applyBorder="1"/>
    <xf numFmtId="7" fontId="1" fillId="0" borderId="0" xfId="0" applyNumberFormat="1" applyFont="1"/>
    <xf numFmtId="7" fontId="24" fillId="4" borderId="2" xfId="4" applyNumberFormat="1" applyFont="1" applyBorder="1"/>
    <xf numFmtId="0" fontId="0" fillId="0" borderId="0" xfId="0" applyAlignment="1">
      <alignment vertical="center"/>
    </xf>
    <xf numFmtId="0" fontId="25" fillId="0" borderId="0" xfId="5"/>
    <xf numFmtId="0" fontId="25" fillId="0" borderId="0" xfId="5" applyAlignment="1">
      <alignment horizontal="left" vertical="center"/>
    </xf>
    <xf numFmtId="0" fontId="6" fillId="0" borderId="0" xfId="0" applyFont="1" applyAlignment="1">
      <alignment vertical="center"/>
    </xf>
    <xf numFmtId="0" fontId="0" fillId="0" borderId="0" xfId="0" applyFont="1"/>
    <xf numFmtId="0" fontId="0" fillId="0" borderId="0" xfId="0" applyAlignment="1"/>
    <xf numFmtId="0" fontId="0" fillId="0" borderId="0" xfId="0" applyFont="1" applyAlignment="1">
      <alignment horizontal="left"/>
    </xf>
    <xf numFmtId="14" fontId="29" fillId="5" borderId="0" xfId="0" applyNumberFormat="1" applyFont="1" applyFill="1" applyAlignment="1">
      <alignment horizontal="center"/>
    </xf>
    <xf numFmtId="7" fontId="10" fillId="0" borderId="0" xfId="0" applyNumberFormat="1" applyFont="1" applyProtection="1">
      <protection locked="0"/>
    </xf>
    <xf numFmtId="0" fontId="10" fillId="0" borderId="0" xfId="0" applyFont="1" applyProtection="1">
      <protection locked="0"/>
    </xf>
    <xf numFmtId="14" fontId="11" fillId="7" borderId="9"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0" fontId="28" fillId="5" borderId="0" xfId="0" applyFont="1" applyFill="1" applyAlignment="1">
      <alignment horizontal="center" vertical="center" wrapText="1"/>
    </xf>
    <xf numFmtId="0" fontId="5" fillId="6" borderId="0" xfId="0" applyFont="1" applyFill="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0" borderId="0" xfId="0" applyFont="1"/>
    <xf numFmtId="0" fontId="16" fillId="0" borderId="0" xfId="0" applyFont="1" applyAlignment="1">
      <alignment horizontal="left" wrapText="1" indent="2"/>
    </xf>
    <xf numFmtId="0" fontId="18" fillId="2" borderId="7" xfId="2" applyFont="1" applyBorder="1" applyAlignment="1">
      <alignment horizontal="left" vertical="top" wrapText="1"/>
    </xf>
    <xf numFmtId="0" fontId="18" fillId="2" borderId="0" xfId="2" applyFont="1" applyBorder="1" applyAlignment="1">
      <alignment horizontal="left" vertical="top" wrapText="1"/>
    </xf>
    <xf numFmtId="0" fontId="30" fillId="0" borderId="0" xfId="0" applyFont="1" applyAlignment="1">
      <alignment horizontal="left" vertical="top" wrapText="1"/>
    </xf>
    <xf numFmtId="0" fontId="31" fillId="0" borderId="0" xfId="0" applyFont="1" applyAlignment="1">
      <alignment vertical="top"/>
    </xf>
    <xf numFmtId="0" fontId="14" fillId="6" borderId="0" xfId="0" applyFont="1" applyFill="1" applyAlignment="1">
      <alignment horizontal="center" wrapText="1"/>
    </xf>
    <xf numFmtId="0" fontId="18" fillId="2" borderId="8" xfId="2" applyFont="1" applyBorder="1" applyAlignment="1">
      <alignment horizontal="left"/>
    </xf>
    <xf numFmtId="0" fontId="18" fillId="2" borderId="0" xfId="2" applyFont="1" applyAlignment="1">
      <alignment horizontal="left"/>
    </xf>
    <xf numFmtId="0" fontId="0" fillId="0" borderId="0" xfId="0"/>
    <xf numFmtId="0" fontId="14" fillId="6" borderId="0" xfId="0" applyFont="1" applyFill="1" applyAlignment="1">
      <alignment horizontal="center" vertical="center" wrapText="1"/>
    </xf>
    <xf numFmtId="0" fontId="18" fillId="2" borderId="7" xfId="2" applyFont="1" applyBorder="1" applyAlignment="1">
      <alignment horizontal="center" vertical="center" wrapText="1"/>
    </xf>
    <xf numFmtId="0" fontId="18" fillId="2" borderId="0" xfId="2" applyFont="1" applyAlignment="1">
      <alignment horizontal="center" vertical="center" wrapText="1"/>
    </xf>
    <xf numFmtId="0" fontId="16" fillId="0" borderId="0" xfId="0" applyFont="1" applyAlignment="1" applyProtection="1">
      <alignment horizontal="left" indent="2"/>
      <protection locked="0"/>
    </xf>
    <xf numFmtId="0" fontId="22" fillId="3" borderId="7" xfId="3" applyFont="1" applyBorder="1" applyAlignment="1">
      <alignment horizontal="center" vertical="center" wrapText="1"/>
    </xf>
    <xf numFmtId="0" fontId="22" fillId="3" borderId="0" xfId="3" applyFont="1" applyAlignment="1">
      <alignment horizontal="center" vertical="center" wrapText="1"/>
    </xf>
    <xf numFmtId="0" fontId="18" fillId="2" borderId="7" xfId="2" applyFont="1" applyBorder="1" applyAlignment="1">
      <alignment horizontal="left" vertical="center" wrapText="1"/>
    </xf>
    <xf numFmtId="0" fontId="18" fillId="2" borderId="0" xfId="2" applyFont="1" applyAlignment="1">
      <alignment horizontal="left" vertical="center" wrapText="1"/>
    </xf>
    <xf numFmtId="7" fontId="18" fillId="2" borderId="0" xfId="2" applyNumberFormat="1" applyFont="1" applyBorder="1" applyAlignment="1">
      <alignment horizontal="left" vertical="top" wrapText="1"/>
    </xf>
    <xf numFmtId="0" fontId="16" fillId="0" borderId="0" xfId="0" applyFont="1" applyAlignment="1">
      <alignment horizontal="left" indent="2"/>
    </xf>
    <xf numFmtId="0" fontId="0" fillId="0" borderId="0" xfId="0" applyFont="1" applyAlignment="1">
      <alignment horizontal="left" vertical="top" wrapText="1"/>
    </xf>
    <xf numFmtId="0" fontId="26" fillId="0" borderId="0" xfId="0" applyFont="1" applyAlignment="1">
      <alignment horizontal="left"/>
    </xf>
    <xf numFmtId="0" fontId="27" fillId="0" borderId="0" xfId="0" applyFont="1" applyAlignment="1">
      <alignment horizontal="left" vertical="center"/>
    </xf>
    <xf numFmtId="0" fontId="27" fillId="0" borderId="0" xfId="0" applyFont="1" applyAlignment="1">
      <alignment vertical="center" wrapText="1"/>
    </xf>
    <xf numFmtId="0" fontId="27" fillId="0" borderId="0" xfId="0" applyFont="1" applyAlignment="1">
      <alignment horizontal="left" vertical="center"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7" fillId="0" borderId="0" xfId="0" applyFont="1" applyAlignment="1">
      <alignment vertical="top" wrapText="1"/>
    </xf>
    <xf numFmtId="0" fontId="26" fillId="0" borderId="0" xfId="0" applyFont="1" applyAlignment="1">
      <alignment vertical="center" wrapText="1"/>
    </xf>
    <xf numFmtId="0" fontId="26" fillId="0" borderId="0" xfId="0" applyFont="1" applyAlignment="1">
      <alignment horizontal="left" vertical="center" wrapText="1"/>
    </xf>
    <xf numFmtId="0" fontId="0" fillId="0" borderId="0" xfId="0" applyBorder="1" applyAlignment="1">
      <alignment horizontal="left" vertical="top" wrapText="1"/>
    </xf>
    <xf numFmtId="0" fontId="6" fillId="0" borderId="0" xfId="0" applyFont="1" applyBorder="1" applyAlignment="1">
      <alignment horizontal="center" vertical="center" wrapText="1"/>
    </xf>
  </cellXfs>
  <cellStyles count="6">
    <cellStyle name="Bad" xfId="3" builtinId="27"/>
    <cellStyle name="Currency" xfId="1" builtinId="4"/>
    <cellStyle name="Good" xfId="2" builtinId="26"/>
    <cellStyle name="Hyperlink" xfId="5" builtinId="8"/>
    <cellStyle name="Neutral" xfId="4"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home.treasury.gov/system/files/136/Interim-Final-Rule-Additional-Eligibility-Criteria-and-Requirements-for-Certain-Pledges-of-Loans.pdf" TargetMode="External"/><Relationship Id="rId2" Type="http://schemas.openxmlformats.org/officeDocument/2006/relationships/hyperlink" Target="https://home.treasury.gov/system/files/136/PPP--Fact-Sheet.pdf" TargetMode="External"/><Relationship Id="rId1" Type="http://schemas.openxmlformats.org/officeDocument/2006/relationships/hyperlink" Target="https://home.treasury.gov/system/files/136/PPP--IFRN%20FINAL.pdf" TargetMode="External"/><Relationship Id="rId6" Type="http://schemas.openxmlformats.org/officeDocument/2006/relationships/printerSettings" Target="../printerSettings/printerSettings2.bin"/><Relationship Id="rId5" Type="http://schemas.openxmlformats.org/officeDocument/2006/relationships/hyperlink" Target="https://home.treasury.gov/system/files/136/Paycheck-Protection-Program-Frequently-Asked-Questions.pdf" TargetMode="External"/><Relationship Id="rId4" Type="http://schemas.openxmlformats.org/officeDocument/2006/relationships/hyperlink" Target="https://www.congress.gov/bill/116th-congress/house-bill/748/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1BBE2-E95C-442D-BD6D-1A9A7031CAD3}">
  <sheetPr>
    <tabColor theme="4"/>
    <pageSetUpPr fitToPage="1"/>
  </sheetPr>
  <dimension ref="A1:J68"/>
  <sheetViews>
    <sheetView tabSelected="1" topLeftCell="A31" zoomScale="110" zoomScaleNormal="110" workbookViewId="0">
      <selection activeCell="C28" sqref="C28:H28"/>
    </sheetView>
  </sheetViews>
  <sheetFormatPr defaultRowHeight="14.4" x14ac:dyDescent="0.3"/>
  <cols>
    <col min="1" max="1" width="77.33203125" style="24" customWidth="1"/>
    <col min="2" max="2" width="16.5546875" style="24" customWidth="1"/>
    <col min="3" max="3" width="12" style="24" customWidth="1"/>
    <col min="4" max="10" width="12" customWidth="1"/>
    <col min="11" max="206" width="11.44140625" customWidth="1"/>
    <col min="207" max="207" width="67.88671875" customWidth="1"/>
    <col min="208" max="208" width="24.33203125" customWidth="1"/>
    <col min="209" max="209" width="14.88671875" customWidth="1"/>
    <col min="210" max="462" width="11.44140625" customWidth="1"/>
    <col min="463" max="463" width="67.88671875" customWidth="1"/>
    <col min="464" max="464" width="24.33203125" customWidth="1"/>
    <col min="465" max="465" width="14.88671875" customWidth="1"/>
    <col min="466" max="718" width="11.44140625" customWidth="1"/>
    <col min="719" max="719" width="67.88671875" customWidth="1"/>
    <col min="720" max="720" width="24.33203125" customWidth="1"/>
    <col min="721" max="721" width="14.88671875" customWidth="1"/>
    <col min="722" max="974" width="11.44140625" customWidth="1"/>
    <col min="975" max="975" width="67.88671875" customWidth="1"/>
    <col min="976" max="976" width="24.33203125" customWidth="1"/>
    <col min="977" max="977" width="14.88671875" customWidth="1"/>
    <col min="978" max="1230" width="11.44140625" customWidth="1"/>
    <col min="1231" max="1231" width="67.88671875" customWidth="1"/>
    <col min="1232" max="1232" width="24.33203125" customWidth="1"/>
    <col min="1233" max="1233" width="14.88671875" customWidth="1"/>
    <col min="1234" max="1486" width="11.44140625" customWidth="1"/>
    <col min="1487" max="1487" width="67.88671875" customWidth="1"/>
    <col min="1488" max="1488" width="24.33203125" customWidth="1"/>
    <col min="1489" max="1489" width="14.88671875" customWidth="1"/>
    <col min="1490" max="1742" width="11.44140625" customWidth="1"/>
    <col min="1743" max="1743" width="67.88671875" customWidth="1"/>
    <col min="1744" max="1744" width="24.33203125" customWidth="1"/>
    <col min="1745" max="1745" width="14.88671875" customWidth="1"/>
    <col min="1746" max="1998" width="11.44140625" customWidth="1"/>
    <col min="1999" max="1999" width="67.88671875" customWidth="1"/>
    <col min="2000" max="2000" width="24.33203125" customWidth="1"/>
    <col min="2001" max="2001" width="14.88671875" customWidth="1"/>
    <col min="2002" max="2254" width="11.44140625" customWidth="1"/>
    <col min="2255" max="2255" width="67.88671875" customWidth="1"/>
    <col min="2256" max="2256" width="24.33203125" customWidth="1"/>
    <col min="2257" max="2257" width="14.88671875" customWidth="1"/>
    <col min="2258" max="2510" width="11.44140625" customWidth="1"/>
    <col min="2511" max="2511" width="67.88671875" customWidth="1"/>
    <col min="2512" max="2512" width="24.33203125" customWidth="1"/>
    <col min="2513" max="2513" width="14.88671875" customWidth="1"/>
    <col min="2514" max="2766" width="11.44140625" customWidth="1"/>
    <col min="2767" max="2767" width="67.88671875" customWidth="1"/>
    <col min="2768" max="2768" width="24.33203125" customWidth="1"/>
    <col min="2769" max="2769" width="14.88671875" customWidth="1"/>
    <col min="2770" max="3022" width="11.44140625" customWidth="1"/>
    <col min="3023" max="3023" width="67.88671875" customWidth="1"/>
    <col min="3024" max="3024" width="24.33203125" customWidth="1"/>
    <col min="3025" max="3025" width="14.88671875" customWidth="1"/>
    <col min="3026" max="3278" width="11.44140625" customWidth="1"/>
    <col min="3279" max="3279" width="67.88671875" customWidth="1"/>
    <col min="3280" max="3280" width="24.33203125" customWidth="1"/>
    <col min="3281" max="3281" width="14.88671875" customWidth="1"/>
    <col min="3282" max="3534" width="11.44140625" customWidth="1"/>
    <col min="3535" max="3535" width="67.88671875" customWidth="1"/>
    <col min="3536" max="3536" width="24.33203125" customWidth="1"/>
    <col min="3537" max="3537" width="14.88671875" customWidth="1"/>
    <col min="3538" max="3790" width="11.44140625" customWidth="1"/>
    <col min="3791" max="3791" width="67.88671875" customWidth="1"/>
    <col min="3792" max="3792" width="24.33203125" customWidth="1"/>
    <col min="3793" max="3793" width="14.88671875" customWidth="1"/>
    <col min="3794" max="4046" width="11.44140625" customWidth="1"/>
    <col min="4047" max="4047" width="67.88671875" customWidth="1"/>
    <col min="4048" max="4048" width="24.33203125" customWidth="1"/>
    <col min="4049" max="4049" width="14.88671875" customWidth="1"/>
    <col min="4050" max="4302" width="11.44140625" customWidth="1"/>
    <col min="4303" max="4303" width="67.88671875" customWidth="1"/>
    <col min="4304" max="4304" width="24.33203125" customWidth="1"/>
    <col min="4305" max="4305" width="14.88671875" customWidth="1"/>
    <col min="4306" max="4558" width="11.44140625" customWidth="1"/>
    <col min="4559" max="4559" width="67.88671875" customWidth="1"/>
    <col min="4560" max="4560" width="24.33203125" customWidth="1"/>
    <col min="4561" max="4561" width="14.88671875" customWidth="1"/>
    <col min="4562" max="4814" width="11.44140625" customWidth="1"/>
    <col min="4815" max="4815" width="67.88671875" customWidth="1"/>
    <col min="4816" max="4816" width="24.33203125" customWidth="1"/>
    <col min="4817" max="4817" width="14.88671875" customWidth="1"/>
    <col min="4818" max="5070" width="11.44140625" customWidth="1"/>
    <col min="5071" max="5071" width="67.88671875" customWidth="1"/>
    <col min="5072" max="5072" width="24.33203125" customWidth="1"/>
    <col min="5073" max="5073" width="14.88671875" customWidth="1"/>
    <col min="5074" max="5326" width="11.44140625" customWidth="1"/>
    <col min="5327" max="5327" width="67.88671875" customWidth="1"/>
    <col min="5328" max="5328" width="24.33203125" customWidth="1"/>
    <col min="5329" max="5329" width="14.88671875" customWidth="1"/>
    <col min="5330" max="5582" width="11.44140625" customWidth="1"/>
    <col min="5583" max="5583" width="67.88671875" customWidth="1"/>
    <col min="5584" max="5584" width="24.33203125" customWidth="1"/>
    <col min="5585" max="5585" width="14.88671875" customWidth="1"/>
    <col min="5586" max="5838" width="11.44140625" customWidth="1"/>
    <col min="5839" max="5839" width="67.88671875" customWidth="1"/>
    <col min="5840" max="5840" width="24.33203125" customWidth="1"/>
    <col min="5841" max="5841" width="14.88671875" customWidth="1"/>
    <col min="5842" max="6094" width="11.44140625" customWidth="1"/>
    <col min="6095" max="6095" width="67.88671875" customWidth="1"/>
    <col min="6096" max="6096" width="24.33203125" customWidth="1"/>
    <col min="6097" max="6097" width="14.88671875" customWidth="1"/>
    <col min="6098" max="6350" width="11.44140625" customWidth="1"/>
    <col min="6351" max="6351" width="67.88671875" customWidth="1"/>
    <col min="6352" max="6352" width="24.33203125" customWidth="1"/>
    <col min="6353" max="6353" width="14.88671875" customWidth="1"/>
    <col min="6354" max="6606" width="11.44140625" customWidth="1"/>
    <col min="6607" max="6607" width="67.88671875" customWidth="1"/>
    <col min="6608" max="6608" width="24.33203125" customWidth="1"/>
    <col min="6609" max="6609" width="14.88671875" customWidth="1"/>
    <col min="6610" max="6862" width="11.44140625" customWidth="1"/>
    <col min="6863" max="6863" width="67.88671875" customWidth="1"/>
    <col min="6864" max="6864" width="24.33203125" customWidth="1"/>
    <col min="6865" max="6865" width="14.88671875" customWidth="1"/>
    <col min="6866" max="7118" width="11.44140625" customWidth="1"/>
    <col min="7119" max="7119" width="67.88671875" customWidth="1"/>
    <col min="7120" max="7120" width="24.33203125" customWidth="1"/>
    <col min="7121" max="7121" width="14.88671875" customWidth="1"/>
    <col min="7122" max="7374" width="11.44140625" customWidth="1"/>
    <col min="7375" max="7375" width="67.88671875" customWidth="1"/>
    <col min="7376" max="7376" width="24.33203125" customWidth="1"/>
    <col min="7377" max="7377" width="14.88671875" customWidth="1"/>
    <col min="7378" max="7630" width="11.44140625" customWidth="1"/>
    <col min="7631" max="7631" width="67.88671875" customWidth="1"/>
    <col min="7632" max="7632" width="24.33203125" customWidth="1"/>
    <col min="7633" max="7633" width="14.88671875" customWidth="1"/>
    <col min="7634" max="7886" width="11.44140625" customWidth="1"/>
    <col min="7887" max="7887" width="67.88671875" customWidth="1"/>
    <col min="7888" max="7888" width="24.33203125" customWidth="1"/>
    <col min="7889" max="7889" width="14.88671875" customWidth="1"/>
    <col min="7890" max="8142" width="11.44140625" customWidth="1"/>
    <col min="8143" max="8143" width="67.88671875" customWidth="1"/>
    <col min="8144" max="8144" width="24.33203125" customWidth="1"/>
    <col min="8145" max="8145" width="14.88671875" customWidth="1"/>
    <col min="8146" max="8398" width="11.44140625" customWidth="1"/>
    <col min="8399" max="8399" width="67.88671875" customWidth="1"/>
    <col min="8400" max="8400" width="24.33203125" customWidth="1"/>
    <col min="8401" max="8401" width="14.88671875" customWidth="1"/>
    <col min="8402" max="8654" width="11.44140625" customWidth="1"/>
    <col min="8655" max="8655" width="67.88671875" customWidth="1"/>
    <col min="8656" max="8656" width="24.33203125" customWidth="1"/>
    <col min="8657" max="8657" width="14.88671875" customWidth="1"/>
    <col min="8658" max="8910" width="11.44140625" customWidth="1"/>
    <col min="8911" max="8911" width="67.88671875" customWidth="1"/>
    <col min="8912" max="8912" width="24.33203125" customWidth="1"/>
    <col min="8913" max="8913" width="14.88671875" customWidth="1"/>
    <col min="8914" max="9166" width="11.44140625" customWidth="1"/>
    <col min="9167" max="9167" width="67.88671875" customWidth="1"/>
    <col min="9168" max="9168" width="24.33203125" customWidth="1"/>
    <col min="9169" max="9169" width="14.88671875" customWidth="1"/>
    <col min="9170" max="9422" width="11.44140625" customWidth="1"/>
    <col min="9423" max="9423" width="67.88671875" customWidth="1"/>
    <col min="9424" max="9424" width="24.33203125" customWidth="1"/>
    <col min="9425" max="9425" width="14.88671875" customWidth="1"/>
    <col min="9426" max="9678" width="11.44140625" customWidth="1"/>
    <col min="9679" max="9679" width="67.88671875" customWidth="1"/>
    <col min="9680" max="9680" width="24.33203125" customWidth="1"/>
    <col min="9681" max="9681" width="14.88671875" customWidth="1"/>
    <col min="9682" max="9934" width="11.44140625" customWidth="1"/>
    <col min="9935" max="9935" width="67.88671875" customWidth="1"/>
    <col min="9936" max="9936" width="24.33203125" customWidth="1"/>
    <col min="9937" max="9937" width="14.88671875" customWidth="1"/>
    <col min="9938" max="10190" width="11.44140625" customWidth="1"/>
    <col min="10191" max="10191" width="67.88671875" customWidth="1"/>
    <col min="10192" max="10192" width="24.33203125" customWidth="1"/>
    <col min="10193" max="10193" width="14.88671875" customWidth="1"/>
    <col min="10194" max="10446" width="11.44140625" customWidth="1"/>
    <col min="10447" max="10447" width="67.88671875" customWidth="1"/>
    <col min="10448" max="10448" width="24.33203125" customWidth="1"/>
    <col min="10449" max="10449" width="14.88671875" customWidth="1"/>
    <col min="10450" max="10702" width="11.44140625" customWidth="1"/>
    <col min="10703" max="10703" width="67.88671875" customWidth="1"/>
    <col min="10704" max="10704" width="24.33203125" customWidth="1"/>
    <col min="10705" max="10705" width="14.88671875" customWidth="1"/>
    <col min="10706" max="10958" width="11.44140625" customWidth="1"/>
    <col min="10959" max="10959" width="67.88671875" customWidth="1"/>
    <col min="10960" max="10960" width="24.33203125" customWidth="1"/>
    <col min="10961" max="10961" width="14.88671875" customWidth="1"/>
    <col min="10962" max="11214" width="11.44140625" customWidth="1"/>
    <col min="11215" max="11215" width="67.88671875" customWidth="1"/>
    <col min="11216" max="11216" width="24.33203125" customWidth="1"/>
    <col min="11217" max="11217" width="14.88671875" customWidth="1"/>
    <col min="11218" max="11470" width="11.44140625" customWidth="1"/>
    <col min="11471" max="11471" width="67.88671875" customWidth="1"/>
    <col min="11472" max="11472" width="24.33203125" customWidth="1"/>
    <col min="11473" max="11473" width="14.88671875" customWidth="1"/>
    <col min="11474" max="11726" width="11.44140625" customWidth="1"/>
    <col min="11727" max="11727" width="67.88671875" customWidth="1"/>
    <col min="11728" max="11728" width="24.33203125" customWidth="1"/>
    <col min="11729" max="11729" width="14.88671875" customWidth="1"/>
    <col min="11730" max="11982" width="11.44140625" customWidth="1"/>
    <col min="11983" max="11983" width="67.88671875" customWidth="1"/>
    <col min="11984" max="11984" width="24.33203125" customWidth="1"/>
    <col min="11985" max="11985" width="14.88671875" customWidth="1"/>
    <col min="11986" max="12238" width="11.44140625" customWidth="1"/>
    <col min="12239" max="12239" width="67.88671875" customWidth="1"/>
    <col min="12240" max="12240" width="24.33203125" customWidth="1"/>
    <col min="12241" max="12241" width="14.88671875" customWidth="1"/>
    <col min="12242" max="12494" width="11.44140625" customWidth="1"/>
    <col min="12495" max="12495" width="67.88671875" customWidth="1"/>
    <col min="12496" max="12496" width="24.33203125" customWidth="1"/>
    <col min="12497" max="12497" width="14.88671875" customWidth="1"/>
    <col min="12498" max="12750" width="11.44140625" customWidth="1"/>
    <col min="12751" max="12751" width="67.88671875" customWidth="1"/>
    <col min="12752" max="12752" width="24.33203125" customWidth="1"/>
    <col min="12753" max="12753" width="14.88671875" customWidth="1"/>
    <col min="12754" max="13006" width="11.44140625" customWidth="1"/>
    <col min="13007" max="13007" width="67.88671875" customWidth="1"/>
    <col min="13008" max="13008" width="24.33203125" customWidth="1"/>
    <col min="13009" max="13009" width="14.88671875" customWidth="1"/>
    <col min="13010" max="13262" width="11.44140625" customWidth="1"/>
    <col min="13263" max="13263" width="67.88671875" customWidth="1"/>
    <col min="13264" max="13264" width="24.33203125" customWidth="1"/>
    <col min="13265" max="13265" width="14.88671875" customWidth="1"/>
    <col min="13266" max="13518" width="11.44140625" customWidth="1"/>
    <col min="13519" max="13519" width="67.88671875" customWidth="1"/>
    <col min="13520" max="13520" width="24.33203125" customWidth="1"/>
    <col min="13521" max="13521" width="14.88671875" customWidth="1"/>
    <col min="13522" max="13774" width="11.44140625" customWidth="1"/>
    <col min="13775" max="13775" width="67.88671875" customWidth="1"/>
    <col min="13776" max="13776" width="24.33203125" customWidth="1"/>
    <col min="13777" max="13777" width="14.88671875" customWidth="1"/>
    <col min="13778" max="14030" width="11.44140625" customWidth="1"/>
    <col min="14031" max="14031" width="67.88671875" customWidth="1"/>
    <col min="14032" max="14032" width="24.33203125" customWidth="1"/>
    <col min="14033" max="14033" width="14.88671875" customWidth="1"/>
    <col min="14034" max="14286" width="11.44140625" customWidth="1"/>
    <col min="14287" max="14287" width="67.88671875" customWidth="1"/>
    <col min="14288" max="14288" width="24.33203125" customWidth="1"/>
    <col min="14289" max="14289" width="14.88671875" customWidth="1"/>
    <col min="14290" max="14542" width="11.44140625" customWidth="1"/>
    <col min="14543" max="14543" width="67.88671875" customWidth="1"/>
    <col min="14544" max="14544" width="24.33203125" customWidth="1"/>
    <col min="14545" max="14545" width="14.88671875" customWidth="1"/>
    <col min="14546" max="14798" width="11.44140625" customWidth="1"/>
    <col min="14799" max="14799" width="67.88671875" customWidth="1"/>
    <col min="14800" max="14800" width="24.33203125" customWidth="1"/>
    <col min="14801" max="14801" width="14.88671875" customWidth="1"/>
    <col min="14802" max="15054" width="11.44140625" customWidth="1"/>
    <col min="15055" max="15055" width="67.88671875" customWidth="1"/>
    <col min="15056" max="15056" width="24.33203125" customWidth="1"/>
    <col min="15057" max="15057" width="14.88671875" customWidth="1"/>
    <col min="15058" max="15310" width="11.44140625" customWidth="1"/>
    <col min="15311" max="15311" width="67.88671875" customWidth="1"/>
    <col min="15312" max="15312" width="24.33203125" customWidth="1"/>
    <col min="15313" max="15313" width="14.88671875" customWidth="1"/>
    <col min="15314" max="15566" width="11.44140625" customWidth="1"/>
    <col min="15567" max="15567" width="67.88671875" customWidth="1"/>
    <col min="15568" max="15568" width="24.33203125" customWidth="1"/>
    <col min="15569" max="15569" width="14.88671875" customWidth="1"/>
    <col min="15570" max="15822" width="11.44140625" customWidth="1"/>
    <col min="15823" max="15823" width="67.88671875" customWidth="1"/>
    <col min="15824" max="15824" width="24.33203125" customWidth="1"/>
    <col min="15825" max="15825" width="14.88671875" customWidth="1"/>
    <col min="15826" max="16078" width="11.44140625" customWidth="1"/>
    <col min="16079" max="16079" width="67.88671875" customWidth="1"/>
    <col min="16080" max="16080" width="24.33203125" customWidth="1"/>
    <col min="16081" max="16081" width="14.88671875" customWidth="1"/>
    <col min="16082" max="16384" width="11.44140625" customWidth="1"/>
  </cols>
  <sheetData>
    <row r="1" spans="1:10" ht="33.6" customHeight="1" x14ac:dyDescent="0.3">
      <c r="A1" s="51" t="s">
        <v>0</v>
      </c>
      <c r="B1" s="51"/>
      <c r="C1" s="51"/>
      <c r="D1" s="51"/>
      <c r="E1" s="51"/>
      <c r="F1" s="51"/>
      <c r="G1" s="51"/>
      <c r="H1" s="51"/>
      <c r="I1" s="51"/>
      <c r="J1" s="51"/>
    </row>
    <row r="2" spans="1:10" x14ac:dyDescent="0.3">
      <c r="A2" s="60" t="s">
        <v>106</v>
      </c>
      <c r="B2" s="61"/>
      <c r="C2" s="61"/>
      <c r="D2" s="61"/>
      <c r="E2" s="61"/>
      <c r="F2" s="61"/>
      <c r="G2" s="61"/>
      <c r="H2" s="61"/>
      <c r="I2" s="61"/>
      <c r="J2" s="61"/>
    </row>
    <row r="3" spans="1:10" s="3" customFormat="1" ht="15" thickBot="1" x14ac:dyDescent="0.35">
      <c r="A3" s="52" t="s">
        <v>1</v>
      </c>
      <c r="B3" s="52"/>
      <c r="C3" s="1"/>
      <c r="D3" s="1"/>
      <c r="E3" s="1"/>
      <c r="F3" s="1"/>
      <c r="G3" s="2"/>
      <c r="H3" s="2"/>
    </row>
    <row r="4" spans="1:10" s="3" customFormat="1" ht="17.25" customHeight="1" thickBot="1" x14ac:dyDescent="0.35">
      <c r="A4" s="4" t="s">
        <v>2</v>
      </c>
      <c r="B4" s="5">
        <v>43948</v>
      </c>
      <c r="C4" s="1"/>
      <c r="D4" s="49"/>
      <c r="E4" s="50" t="s">
        <v>3</v>
      </c>
      <c r="F4" s="1"/>
      <c r="G4" s="2"/>
      <c r="H4" s="2"/>
    </row>
    <row r="5" spans="1:10" s="3" customFormat="1" ht="15.75" customHeight="1" x14ac:dyDescent="0.3">
      <c r="A5" s="4" t="s">
        <v>4</v>
      </c>
      <c r="B5" s="6">
        <v>0</v>
      </c>
      <c r="C5" s="1"/>
      <c r="D5" s="1"/>
      <c r="E5" s="1"/>
      <c r="F5" s="1"/>
      <c r="G5" s="2"/>
      <c r="H5" s="2"/>
    </row>
    <row r="6" spans="1:10" s="3" customFormat="1" ht="12" customHeight="1" x14ac:dyDescent="0.3">
      <c r="C6" s="53" t="s">
        <v>5</v>
      </c>
      <c r="D6" s="54"/>
      <c r="E6" s="54"/>
      <c r="F6" s="54"/>
      <c r="G6" s="54"/>
      <c r="H6" s="54"/>
      <c r="I6" s="54"/>
      <c r="J6" s="55"/>
    </row>
    <row r="7" spans="1:10" s="4" customFormat="1" ht="15" customHeight="1" x14ac:dyDescent="0.3">
      <c r="A7" s="7" t="s">
        <v>6</v>
      </c>
      <c r="B7" s="8" t="s">
        <v>7</v>
      </c>
      <c r="C7" s="46">
        <f>B4+7</f>
        <v>43955</v>
      </c>
      <c r="D7" s="46">
        <f>C7+7</f>
        <v>43962</v>
      </c>
      <c r="E7" s="46">
        <f t="shared" ref="E7:J7" si="0">D7+7</f>
        <v>43969</v>
      </c>
      <c r="F7" s="46">
        <f t="shared" si="0"/>
        <v>43976</v>
      </c>
      <c r="G7" s="46">
        <f t="shared" si="0"/>
        <v>43983</v>
      </c>
      <c r="H7" s="46">
        <f t="shared" si="0"/>
        <v>43990</v>
      </c>
      <c r="I7" s="46">
        <f t="shared" si="0"/>
        <v>43997</v>
      </c>
      <c r="J7" s="46">
        <f t="shared" si="0"/>
        <v>44004</v>
      </c>
    </row>
    <row r="8" spans="1:10" s="4" customFormat="1" ht="24.75" customHeight="1" x14ac:dyDescent="0.25">
      <c r="A8" s="9" t="s">
        <v>8</v>
      </c>
      <c r="B8" s="10">
        <f>SUM(C8:J8)</f>
        <v>0</v>
      </c>
      <c r="C8" s="11">
        <v>0</v>
      </c>
      <c r="D8" s="11">
        <v>0</v>
      </c>
      <c r="E8" s="11">
        <v>0</v>
      </c>
      <c r="F8" s="11">
        <v>0</v>
      </c>
      <c r="G8" s="11">
        <v>0</v>
      </c>
      <c r="H8" s="11">
        <v>0</v>
      </c>
      <c r="I8" s="11">
        <v>0</v>
      </c>
      <c r="J8" s="11">
        <v>0</v>
      </c>
    </row>
    <row r="9" spans="1:10" s="4" customFormat="1" ht="26.25" customHeight="1" x14ac:dyDescent="0.25">
      <c r="A9" s="12" t="s">
        <v>9</v>
      </c>
      <c r="B9" s="10">
        <f t="shared" ref="B9" si="1">SUM(C9:J9)</f>
        <v>0</v>
      </c>
      <c r="C9" s="11">
        <v>0</v>
      </c>
      <c r="D9" s="11">
        <v>0</v>
      </c>
      <c r="E9" s="11">
        <v>0</v>
      </c>
      <c r="F9" s="11">
        <v>0</v>
      </c>
      <c r="G9" s="11">
        <v>0</v>
      </c>
      <c r="H9" s="11">
        <v>0</v>
      </c>
      <c r="I9" s="11">
        <v>0</v>
      </c>
      <c r="J9" s="11">
        <v>0</v>
      </c>
    </row>
    <row r="10" spans="1:10" s="4" customFormat="1" ht="12" customHeight="1" x14ac:dyDescent="0.25">
      <c r="A10" s="13"/>
      <c r="C10" s="14"/>
      <c r="D10" s="14"/>
      <c r="E10" s="14"/>
      <c r="F10" s="14"/>
      <c r="G10" s="14"/>
      <c r="H10" s="14"/>
    </row>
    <row r="11" spans="1:10" s="4" customFormat="1" ht="12" customHeight="1" x14ac:dyDescent="0.25">
      <c r="A11" s="15" t="s">
        <v>10</v>
      </c>
      <c r="C11" s="14"/>
      <c r="D11" s="14"/>
      <c r="E11" s="14"/>
      <c r="F11" s="14"/>
      <c r="G11" s="14"/>
      <c r="H11" s="14"/>
    </row>
    <row r="12" spans="1:10" s="4" customFormat="1" ht="27" customHeight="1" x14ac:dyDescent="0.25">
      <c r="A12" s="12" t="s">
        <v>11</v>
      </c>
      <c r="B12" s="16">
        <v>0</v>
      </c>
      <c r="C12" s="58" t="s">
        <v>102</v>
      </c>
      <c r="D12" s="59"/>
      <c r="E12" s="59"/>
      <c r="F12" s="59"/>
      <c r="G12" s="59"/>
      <c r="H12" s="59"/>
    </row>
    <row r="13" spans="1:10" s="4" customFormat="1" ht="12" customHeight="1" x14ac:dyDescent="0.25">
      <c r="A13" s="17" t="s">
        <v>12</v>
      </c>
      <c r="B13" s="18">
        <f>IF(B12&gt;0,(B12/52*8),(B8:B8+B9:B9))</f>
        <v>0</v>
      </c>
      <c r="F13" s="56"/>
      <c r="G13" s="56"/>
    </row>
    <row r="14" spans="1:10" s="4" customFormat="1" ht="12" customHeight="1" x14ac:dyDescent="0.25">
      <c r="A14" s="15" t="s">
        <v>103</v>
      </c>
      <c r="F14" s="57"/>
      <c r="G14" s="57"/>
    </row>
    <row r="15" spans="1:10" s="4" customFormat="1" ht="16.5" customHeight="1" x14ac:dyDescent="0.25">
      <c r="A15" s="12" t="s">
        <v>13</v>
      </c>
      <c r="B15" s="16">
        <v>0</v>
      </c>
      <c r="F15" s="57"/>
      <c r="G15" s="57"/>
    </row>
    <row r="16" spans="1:10" s="4" customFormat="1" ht="15.75" customHeight="1" x14ac:dyDescent="0.25">
      <c r="A16" s="12" t="s">
        <v>14</v>
      </c>
      <c r="B16" s="16">
        <v>0</v>
      </c>
      <c r="C16" s="19"/>
      <c r="F16" s="75"/>
      <c r="G16" s="75"/>
    </row>
    <row r="17" spans="1:10" s="4" customFormat="1" ht="24.75" customHeight="1" x14ac:dyDescent="0.25">
      <c r="A17" s="20" t="s">
        <v>15</v>
      </c>
      <c r="B17" s="16">
        <v>0</v>
      </c>
      <c r="F17" s="75"/>
      <c r="G17" s="75"/>
    </row>
    <row r="18" spans="1:10" s="4" customFormat="1" ht="16.5" customHeight="1" x14ac:dyDescent="0.25">
      <c r="A18" s="21" t="s">
        <v>16</v>
      </c>
      <c r="B18" s="18">
        <f>B15:B15+B16:B16+B17:B17</f>
        <v>0</v>
      </c>
      <c r="F18" s="57"/>
      <c r="G18" s="57"/>
    </row>
    <row r="19" spans="1:10" s="4" customFormat="1" ht="12" x14ac:dyDescent="0.25">
      <c r="A19" s="21" t="s">
        <v>17</v>
      </c>
      <c r="B19" s="18">
        <f>B13:B13-B18:B18</f>
        <v>0</v>
      </c>
      <c r="F19" s="75"/>
      <c r="G19" s="75"/>
    </row>
    <row r="20" spans="1:10" s="4" customFormat="1" ht="14.25" customHeight="1" x14ac:dyDescent="0.25">
      <c r="A20" s="22"/>
      <c r="C20" s="53" t="s">
        <v>5</v>
      </c>
      <c r="D20" s="54"/>
      <c r="E20" s="54"/>
      <c r="F20" s="54"/>
      <c r="G20" s="54"/>
      <c r="H20" s="54"/>
      <c r="I20" s="54"/>
      <c r="J20" s="55"/>
    </row>
    <row r="21" spans="1:10" s="4" customFormat="1" ht="12" customHeight="1" x14ac:dyDescent="0.3">
      <c r="A21" s="62" t="s">
        <v>101</v>
      </c>
      <c r="B21" s="62"/>
      <c r="C21" s="46">
        <f>B4+7</f>
        <v>43955</v>
      </c>
      <c r="D21" s="46">
        <f>C21+7</f>
        <v>43962</v>
      </c>
      <c r="E21" s="46">
        <f t="shared" ref="E21:J21" si="2">D21+7</f>
        <v>43969</v>
      </c>
      <c r="F21" s="46">
        <f t="shared" si="2"/>
        <v>43976</v>
      </c>
      <c r="G21" s="46">
        <f t="shared" si="2"/>
        <v>43983</v>
      </c>
      <c r="H21" s="46">
        <f t="shared" si="2"/>
        <v>43990</v>
      </c>
      <c r="I21" s="46">
        <f t="shared" si="2"/>
        <v>43997</v>
      </c>
      <c r="J21" s="46">
        <f t="shared" si="2"/>
        <v>44004</v>
      </c>
    </row>
    <row r="22" spans="1:10" s="4" customFormat="1" ht="12" customHeight="1" x14ac:dyDescent="0.25">
      <c r="A22" s="13" t="s">
        <v>18</v>
      </c>
      <c r="B22" s="10">
        <f t="shared" ref="B22:B24" si="3">SUM(C22:J22)</f>
        <v>0</v>
      </c>
      <c r="C22" s="11">
        <v>0</v>
      </c>
      <c r="D22" s="11">
        <v>0</v>
      </c>
      <c r="E22" s="11">
        <v>0</v>
      </c>
      <c r="F22" s="11">
        <v>0</v>
      </c>
      <c r="G22" s="11">
        <v>0</v>
      </c>
      <c r="H22" s="11">
        <v>0</v>
      </c>
      <c r="I22" s="11">
        <v>0</v>
      </c>
      <c r="J22" s="11">
        <v>0</v>
      </c>
    </row>
    <row r="23" spans="1:10" s="4" customFormat="1" ht="23.85" customHeight="1" x14ac:dyDescent="0.25">
      <c r="A23" s="23" t="s">
        <v>19</v>
      </c>
      <c r="B23" s="10">
        <f t="shared" si="3"/>
        <v>0</v>
      </c>
      <c r="C23" s="11">
        <v>0</v>
      </c>
      <c r="D23" s="11">
        <v>0</v>
      </c>
      <c r="E23" s="11">
        <v>0</v>
      </c>
      <c r="F23" s="11">
        <v>0</v>
      </c>
      <c r="G23" s="11">
        <v>0</v>
      </c>
      <c r="H23" s="11">
        <v>0</v>
      </c>
      <c r="I23" s="11">
        <v>0</v>
      </c>
      <c r="J23" s="11">
        <v>0</v>
      </c>
    </row>
    <row r="24" spans="1:10" s="9" customFormat="1" ht="12" customHeight="1" x14ac:dyDescent="0.25">
      <c r="A24" s="23" t="s">
        <v>20</v>
      </c>
      <c r="B24" s="10">
        <f t="shared" si="3"/>
        <v>0</v>
      </c>
      <c r="C24" s="11">
        <v>0</v>
      </c>
      <c r="D24" s="11">
        <v>0</v>
      </c>
      <c r="E24" s="11">
        <v>0</v>
      </c>
      <c r="F24" s="11">
        <v>0</v>
      </c>
      <c r="G24" s="11">
        <v>0</v>
      </c>
      <c r="H24" s="11">
        <v>0</v>
      </c>
      <c r="I24" s="11">
        <v>0</v>
      </c>
      <c r="J24" s="11">
        <v>0</v>
      </c>
    </row>
    <row r="25" spans="1:10" s="4" customFormat="1" ht="12" customHeight="1" x14ac:dyDescent="0.25">
      <c r="A25" s="13" t="s">
        <v>21</v>
      </c>
      <c r="B25" s="16">
        <v>0</v>
      </c>
      <c r="C25" s="47"/>
      <c r="D25" s="48"/>
      <c r="E25" s="48"/>
      <c r="F25" s="69"/>
      <c r="G25" s="69"/>
      <c r="H25" s="48"/>
      <c r="I25" s="48"/>
      <c r="J25" s="48"/>
    </row>
    <row r="26" spans="1:10" s="4" customFormat="1" ht="15.75" customHeight="1" x14ac:dyDescent="0.3">
      <c r="A26" s="21" t="s">
        <v>22</v>
      </c>
      <c r="B26" s="18">
        <f>IF((B22:B22+B23:B23+B24:B24-B25:B25)&gt;(B5*0.25),(B5*0.25),B22:B22+B23:B23+B24:B24-B25:B25)</f>
        <v>0</v>
      </c>
      <c r="C26" s="63" t="s">
        <v>23</v>
      </c>
      <c r="D26" s="64"/>
      <c r="E26" s="64"/>
      <c r="F26" s="64"/>
      <c r="G26" s="64"/>
      <c r="H26" s="64"/>
    </row>
    <row r="27" spans="1:10" ht="15" customHeight="1" x14ac:dyDescent="0.3">
      <c r="A27" s="21" t="s">
        <v>24</v>
      </c>
      <c r="B27" s="18">
        <f>(B22+B23+B24-B25)-B26</f>
        <v>0</v>
      </c>
    </row>
    <row r="28" spans="1:10" s="4" customFormat="1" ht="12" customHeight="1" x14ac:dyDescent="0.3">
      <c r="A28" s="25" t="s">
        <v>25</v>
      </c>
      <c r="B28" s="18">
        <f>MIN((B19:B19+B26:B26),B5)</f>
        <v>0</v>
      </c>
      <c r="C28" s="65"/>
      <c r="D28" s="65"/>
      <c r="E28" s="65"/>
      <c r="F28" s="65"/>
      <c r="G28" s="65"/>
      <c r="H28" s="65"/>
    </row>
    <row r="29" spans="1:10" ht="15" customHeight="1" x14ac:dyDescent="0.3"/>
    <row r="30" spans="1:10" ht="12" customHeight="1" x14ac:dyDescent="0.3">
      <c r="A30" s="66" t="s">
        <v>26</v>
      </c>
      <c r="B30" s="66"/>
    </row>
    <row r="31" spans="1:10" ht="12" customHeight="1" x14ac:dyDescent="0.3">
      <c r="A31" s="15" t="s">
        <v>27</v>
      </c>
    </row>
    <row r="32" spans="1:10" ht="12" customHeight="1" x14ac:dyDescent="0.3">
      <c r="A32" s="26" t="s">
        <v>28</v>
      </c>
      <c r="B32" s="27">
        <v>0</v>
      </c>
      <c r="C32" s="67" t="s">
        <v>29</v>
      </c>
      <c r="D32" s="68"/>
      <c r="E32" s="68"/>
      <c r="F32" s="68"/>
      <c r="G32" s="68"/>
      <c r="H32" s="68"/>
    </row>
    <row r="33" spans="1:8" ht="12" customHeight="1" x14ac:dyDescent="0.3">
      <c r="A33" s="26" t="s">
        <v>30</v>
      </c>
      <c r="B33" s="27">
        <v>0</v>
      </c>
      <c r="C33" s="67"/>
      <c r="D33" s="68"/>
      <c r="E33" s="68"/>
      <c r="F33" s="68"/>
      <c r="G33" s="68"/>
      <c r="H33" s="68"/>
    </row>
    <row r="34" spans="1:8" ht="12" customHeight="1" x14ac:dyDescent="0.3">
      <c r="A34" s="26" t="s">
        <v>31</v>
      </c>
      <c r="B34" s="27">
        <v>0</v>
      </c>
      <c r="C34" s="67"/>
      <c r="D34" s="68"/>
      <c r="E34" s="68"/>
      <c r="F34" s="68"/>
      <c r="G34" s="68"/>
      <c r="H34" s="68"/>
    </row>
    <row r="35" spans="1:8" ht="12" customHeight="1" x14ac:dyDescent="0.3">
      <c r="A35" s="26" t="s">
        <v>32</v>
      </c>
      <c r="B35" s="28" t="s">
        <v>33</v>
      </c>
    </row>
    <row r="36" spans="1:8" ht="12" customHeight="1" x14ac:dyDescent="0.3">
      <c r="A36" s="26" t="s">
        <v>34</v>
      </c>
      <c r="B36" s="29">
        <f>IF(_xlfn.SINGLE(B35:B35)="YES",_xlfn.SINGLE(B33:B33),MIN(B34:B34,B33:B33))</f>
        <v>0</v>
      </c>
    </row>
    <row r="37" spans="1:8" ht="12" customHeight="1" x14ac:dyDescent="0.3">
      <c r="A37" s="26" t="s">
        <v>35</v>
      </c>
      <c r="B37" s="30">
        <f>IFERROR(IF(B32:B32/B36:B36&lt;1,(1-B32:B32/B36:B36),0),0)</f>
        <v>0</v>
      </c>
    </row>
    <row r="38" spans="1:8" ht="12" customHeight="1" x14ac:dyDescent="0.3">
      <c r="A38" s="31" t="s">
        <v>36</v>
      </c>
      <c r="B38" s="18">
        <f>IFERROR(B28:B28*B37:B37,"")</f>
        <v>0</v>
      </c>
    </row>
    <row r="39" spans="1:8" ht="12" customHeight="1" x14ac:dyDescent="0.3">
      <c r="A39" s="26" t="s">
        <v>37</v>
      </c>
      <c r="B39" s="27">
        <v>0</v>
      </c>
      <c r="C39" s="70" t="s">
        <v>38</v>
      </c>
      <c r="D39" s="71"/>
      <c r="E39" s="71"/>
      <c r="F39" s="71"/>
      <c r="G39" s="71"/>
      <c r="H39" s="71"/>
    </row>
    <row r="40" spans="1:8" ht="12" customHeight="1" x14ac:dyDescent="0.3">
      <c r="A40" s="26" t="s">
        <v>39</v>
      </c>
      <c r="B40" s="27">
        <v>0</v>
      </c>
      <c r="C40" s="70"/>
      <c r="D40" s="71"/>
      <c r="E40" s="71"/>
      <c r="F40" s="71"/>
      <c r="G40" s="71"/>
      <c r="H40" s="71"/>
    </row>
    <row r="41" spans="1:8" ht="12" customHeight="1" x14ac:dyDescent="0.3">
      <c r="A41" s="21" t="s">
        <v>40</v>
      </c>
      <c r="B41" s="18">
        <f>IF(B39:B39&gt;B40:B40,B38:B38,0)</f>
        <v>0</v>
      </c>
    </row>
    <row r="42" spans="1:8" ht="12" customHeight="1" x14ac:dyDescent="0.3">
      <c r="A42" s="15" t="s">
        <v>41</v>
      </c>
    </row>
    <row r="43" spans="1:8" ht="36.6" x14ac:dyDescent="0.3">
      <c r="A43" s="32" t="s">
        <v>42</v>
      </c>
      <c r="B43" s="16">
        <v>0</v>
      </c>
      <c r="C43" s="72" t="s">
        <v>43</v>
      </c>
      <c r="D43" s="73"/>
      <c r="E43" s="73"/>
      <c r="F43" s="73"/>
      <c r="G43" s="73"/>
      <c r="H43" s="73"/>
    </row>
    <row r="44" spans="1:8" ht="15" customHeight="1" x14ac:dyDescent="0.3">
      <c r="A44" s="26" t="s">
        <v>44</v>
      </c>
      <c r="B44" s="27">
        <v>0</v>
      </c>
      <c r="C44" s="72"/>
      <c r="D44" s="73"/>
      <c r="E44" s="73"/>
      <c r="F44" s="73"/>
      <c r="G44" s="73"/>
      <c r="H44" s="73"/>
    </row>
    <row r="45" spans="1:8" ht="15.75" customHeight="1" x14ac:dyDescent="0.3">
      <c r="A45" s="31" t="s">
        <v>45</v>
      </c>
      <c r="B45" s="27">
        <v>0</v>
      </c>
      <c r="C45" s="72"/>
      <c r="D45" s="73"/>
      <c r="E45" s="73"/>
      <c r="F45" s="73"/>
      <c r="G45" s="73"/>
      <c r="H45" s="73"/>
    </row>
    <row r="46" spans="1:8" ht="12" customHeight="1" x14ac:dyDescent="0.3">
      <c r="A46" s="21" t="s">
        <v>46</v>
      </c>
      <c r="B46" s="18">
        <f>IF(_xlfn.SINGLE(B45:B45)&gt;=_xlfn.SINGLE(B44:B44),0,_xlfn.SINGLE(B43:B43))</f>
        <v>0</v>
      </c>
      <c r="C46" s="33"/>
    </row>
    <row r="47" spans="1:8" ht="12" customHeight="1" x14ac:dyDescent="0.3">
      <c r="A47" s="21" t="s">
        <v>47</v>
      </c>
      <c r="B47" s="18">
        <f>B41:B41+B46:B46</f>
        <v>0</v>
      </c>
    </row>
    <row r="48" spans="1:8" ht="12" customHeight="1" x14ac:dyDescent="0.3">
      <c r="A48" s="34" t="s">
        <v>48</v>
      </c>
      <c r="B48" s="18">
        <f>MIN(B5:B5,B28:B28-B47:B47)</f>
        <v>0</v>
      </c>
      <c r="C48" s="35"/>
    </row>
    <row r="49" spans="1:8" ht="12" customHeight="1" x14ac:dyDescent="0.3">
      <c r="A49" s="26"/>
    </row>
    <row r="50" spans="1:8" ht="12" customHeight="1" x14ac:dyDescent="0.3">
      <c r="A50" s="25" t="s">
        <v>49</v>
      </c>
    </row>
    <row r="51" spans="1:8" ht="12" customHeight="1" x14ac:dyDescent="0.3">
      <c r="A51" s="26" t="s">
        <v>50</v>
      </c>
      <c r="B51" s="36">
        <f>IF((B19/0.75)&gt;B5,B5,B19/0.75)</f>
        <v>0</v>
      </c>
      <c r="C51"/>
    </row>
    <row r="52" spans="1:8" ht="12" customHeight="1" x14ac:dyDescent="0.3">
      <c r="A52" s="4" t="s">
        <v>51</v>
      </c>
      <c r="B52" s="18">
        <f>IF((B48-B51)&gt;0,B48-B51, 0)</f>
        <v>0</v>
      </c>
      <c r="C52" s="37"/>
    </row>
    <row r="53" spans="1:8" ht="12" customHeight="1" x14ac:dyDescent="0.3">
      <c r="A53" s="26"/>
    </row>
    <row r="54" spans="1:8" s="4" customFormat="1" ht="12.75" customHeight="1" x14ac:dyDescent="0.3">
      <c r="A54" s="25" t="s">
        <v>52</v>
      </c>
      <c r="B54" s="38">
        <f>MIN(B48,B51)</f>
        <v>0</v>
      </c>
      <c r="C54" s="74" t="s">
        <v>59</v>
      </c>
      <c r="D54" s="74"/>
      <c r="E54" s="74"/>
      <c r="F54" s="74"/>
      <c r="G54" s="74"/>
      <c r="H54" s="74"/>
    </row>
    <row r="55" spans="1:8" s="4" customFormat="1" ht="12" customHeight="1" x14ac:dyDescent="0.25">
      <c r="C55" s="74"/>
      <c r="D55" s="74"/>
      <c r="E55" s="74"/>
      <c r="F55" s="74"/>
      <c r="G55" s="74"/>
      <c r="H55" s="74"/>
    </row>
    <row r="56" spans="1:8" ht="12" customHeight="1" x14ac:dyDescent="0.3">
      <c r="C56" s="74"/>
      <c r="D56" s="74"/>
      <c r="E56" s="74"/>
      <c r="F56" s="74"/>
      <c r="G56" s="74"/>
      <c r="H56" s="74"/>
    </row>
    <row r="57" spans="1:8" ht="11.25" hidden="1" customHeight="1" x14ac:dyDescent="0.3"/>
    <row r="58" spans="1:8" ht="3" hidden="1" customHeight="1" x14ac:dyDescent="0.3">
      <c r="B58" s="4" t="s">
        <v>53</v>
      </c>
    </row>
    <row r="59" spans="1:8" ht="3" hidden="1" customHeight="1" x14ac:dyDescent="0.3">
      <c r="B59" s="4" t="s">
        <v>54</v>
      </c>
    </row>
    <row r="60" spans="1:8" ht="3" hidden="1" customHeight="1" x14ac:dyDescent="0.3">
      <c r="A60" s="4" t="s">
        <v>55</v>
      </c>
      <c r="B60" s="4" t="s">
        <v>56</v>
      </c>
    </row>
    <row r="61" spans="1:8" ht="3" hidden="1" customHeight="1" x14ac:dyDescent="0.3">
      <c r="A61" s="4" t="s">
        <v>33</v>
      </c>
      <c r="B61" s="4" t="s">
        <v>57</v>
      </c>
    </row>
    <row r="62" spans="1:8" ht="3" hidden="1" customHeight="1" x14ac:dyDescent="0.3">
      <c r="A62" s="4"/>
      <c r="B62" s="4" t="s">
        <v>58</v>
      </c>
    </row>
    <row r="63" spans="1:8" ht="11.25" hidden="1" customHeight="1" x14ac:dyDescent="0.3"/>
    <row r="64" spans="1:8" ht="11.25" customHeight="1" x14ac:dyDescent="0.3"/>
    <row r="65" ht="11.25" customHeight="1" x14ac:dyDescent="0.3"/>
    <row r="66" ht="11.25" customHeight="1" x14ac:dyDescent="0.3"/>
    <row r="67" ht="11.25" customHeight="1" x14ac:dyDescent="0.3"/>
    <row r="68" ht="15" customHeight="1" x14ac:dyDescent="0.3"/>
  </sheetData>
  <sheetProtection sheet="1" objects="1" scenarios="1"/>
  <mergeCells count="22">
    <mergeCell ref="C20:J20"/>
    <mergeCell ref="C39:H40"/>
    <mergeCell ref="C43:H45"/>
    <mergeCell ref="C54:H56"/>
    <mergeCell ref="F15:G15"/>
    <mergeCell ref="F16:G16"/>
    <mergeCell ref="F17:G17"/>
    <mergeCell ref="F18:G18"/>
    <mergeCell ref="F19:G19"/>
    <mergeCell ref="A21:B21"/>
    <mergeCell ref="C26:H26"/>
    <mergeCell ref="C28:H28"/>
    <mergeCell ref="A30:B30"/>
    <mergeCell ref="C32:H34"/>
    <mergeCell ref="F25:G25"/>
    <mergeCell ref="A1:J1"/>
    <mergeCell ref="A3:B3"/>
    <mergeCell ref="C6:J6"/>
    <mergeCell ref="F13:G13"/>
    <mergeCell ref="F14:G14"/>
    <mergeCell ref="C12:H12"/>
    <mergeCell ref="A2:J2"/>
  </mergeCells>
  <dataValidations count="12">
    <dataValidation type="custom" allowBlank="1" showInputMessage="1" showErrorMessage="1" error="For employee data only!" sqref="WJP16 WTL16 GZ16 QV16 AAR16 AKN16 AUJ16 BEF16 BOB16 BXX16 CHT16 CRP16 DBL16 DLH16 DVD16 EEZ16 EOV16 EYR16 FIN16 FSJ16 GCF16 GMB16 GVX16 HFT16 HPP16 HZL16 IJH16 ITD16 JCZ16 JMV16 JWR16 KGN16 KQJ16 LAF16 LKB16 LTX16 MDT16 MNP16 MXL16 NHH16 NRD16 OAZ16 OKV16 OUR16 PEN16 POJ16 PYF16 QIB16 QRX16 RBT16 RLP16 RVL16 SFH16 SPD16 SYZ16 TIV16 TSR16 UCN16 UMJ16 UWF16 VGB16 VPX16 VZT16" xr:uid="{AFAA0219-1DC0-456C-851B-28A8A77DCBA4}">
      <formula1>#REF!="Yes"</formula1>
    </dataValidation>
    <dataValidation type="custom" allowBlank="1" showInputMessage="1" showErrorMessage="1" error="For employee data only!" sqref="WTL17 GZ17 QV17 AAR17 AKN17 AUJ17 BEF17 BOB17 BXX17 CHT17 CRP17 DBL17 DLH17 DVD17 EEZ17 EOV17 EYR17 FIN17 FSJ17 GCF17 GMB17 GVX17 HFT17 HPP17 HZL17 IJH17 ITD17 JCZ17 JMV17 JWR17 KGN17 KQJ17 LAF17 LKB17 LTX17 MDT17 MNP17 MXL17 NHH17 NRD17 OAZ17 OKV17 OUR17 PEN17 POJ17 PYF17 QIB17 QRX17 RBT17 RLP17 RVL17 SFH17 SPD17 SYZ17 TIV17 TSR17 UCN17 UMJ17 UWF17 VGB17 VPX17 VZT17 WJP17 WTL983030:WTL983035 GZ8:GZ9 QV8:QV9 AAR8:AAR9 AKN8:AKN9 AUJ8:AUJ9 BEF8:BEF9 BOB8:BOB9 BXX8:BXX9 CHT8:CHT9 CRP8:CRP9 DBL8:DBL9 DLH8:DLH9 DVD8:DVD9 EEZ8:EEZ9 EOV8:EOV9 EYR8:EYR9 FIN8:FIN9 FSJ8:FSJ9 GCF8:GCF9 GMB8:GMB9 GVX8:GVX9 HFT8:HFT9 HPP8:HPP9 HZL8:HZL9 IJH8:IJH9 ITD8:ITD9 JCZ8:JCZ9 JMV8:JMV9 JWR8:JWR9 KGN8:KGN9 KQJ8:KQJ9 LAF8:LAF9 LKB8:LKB9 LTX8:LTX9 MDT8:MDT9 MNP8:MNP9 MXL8:MXL9 NHH8:NHH9 NRD8:NRD9 OAZ8:OAZ9 OKV8:OKV9 OUR8:OUR9 PEN8:PEN9 POJ8:POJ9 PYF8:PYF9 QIB8:QIB9 QRX8:QRX9 RBT8:RBT9 RLP8:RLP9 RVL8:RVL9 SFH8:SFH9 SPD8:SPD9 SYZ8:SYZ9 TIV8:TIV9 TSR8:TSR9 UCN8:UCN9 UMJ8:UMJ9 UWF8:UWF9 VGB8:VGB9 VPX8:VPX9 VZT8:VZT9 WJP8:WJP9 WTL8:WTL9 B65526:B65531 GZ65526:GZ65531 QV65526:QV65531 AAR65526:AAR65531 AKN65526:AKN65531 AUJ65526:AUJ65531 BEF65526:BEF65531 BOB65526:BOB65531 BXX65526:BXX65531 CHT65526:CHT65531 CRP65526:CRP65531 DBL65526:DBL65531 DLH65526:DLH65531 DVD65526:DVD65531 EEZ65526:EEZ65531 EOV65526:EOV65531 EYR65526:EYR65531 FIN65526:FIN65531 FSJ65526:FSJ65531 GCF65526:GCF65531 GMB65526:GMB65531 GVX65526:GVX65531 HFT65526:HFT65531 HPP65526:HPP65531 HZL65526:HZL65531 IJH65526:IJH65531 ITD65526:ITD65531 JCZ65526:JCZ65531 JMV65526:JMV65531 JWR65526:JWR65531 KGN65526:KGN65531 KQJ65526:KQJ65531 LAF65526:LAF65531 LKB65526:LKB65531 LTX65526:LTX65531 MDT65526:MDT65531 MNP65526:MNP65531 MXL65526:MXL65531 NHH65526:NHH65531 NRD65526:NRD65531 OAZ65526:OAZ65531 OKV65526:OKV65531 OUR65526:OUR65531 PEN65526:PEN65531 POJ65526:POJ65531 PYF65526:PYF65531 QIB65526:QIB65531 QRX65526:QRX65531 RBT65526:RBT65531 RLP65526:RLP65531 RVL65526:RVL65531 SFH65526:SFH65531 SPD65526:SPD65531 SYZ65526:SYZ65531 TIV65526:TIV65531 TSR65526:TSR65531 UCN65526:UCN65531 UMJ65526:UMJ65531 UWF65526:UWF65531 VGB65526:VGB65531 VPX65526:VPX65531 VZT65526:VZT65531 WJP65526:WJP65531 WTL65526:WTL65531 B131062:B131067 GZ131062:GZ131067 QV131062:QV131067 AAR131062:AAR131067 AKN131062:AKN131067 AUJ131062:AUJ131067 BEF131062:BEF131067 BOB131062:BOB131067 BXX131062:BXX131067 CHT131062:CHT131067 CRP131062:CRP131067 DBL131062:DBL131067 DLH131062:DLH131067 DVD131062:DVD131067 EEZ131062:EEZ131067 EOV131062:EOV131067 EYR131062:EYR131067 FIN131062:FIN131067 FSJ131062:FSJ131067 GCF131062:GCF131067 GMB131062:GMB131067 GVX131062:GVX131067 HFT131062:HFT131067 HPP131062:HPP131067 HZL131062:HZL131067 IJH131062:IJH131067 ITD131062:ITD131067 JCZ131062:JCZ131067 JMV131062:JMV131067 JWR131062:JWR131067 KGN131062:KGN131067 KQJ131062:KQJ131067 LAF131062:LAF131067 LKB131062:LKB131067 LTX131062:LTX131067 MDT131062:MDT131067 MNP131062:MNP131067 MXL131062:MXL131067 NHH131062:NHH131067 NRD131062:NRD131067 OAZ131062:OAZ131067 OKV131062:OKV131067 OUR131062:OUR131067 PEN131062:PEN131067 POJ131062:POJ131067 PYF131062:PYF131067 QIB131062:QIB131067 QRX131062:QRX131067 RBT131062:RBT131067 RLP131062:RLP131067 RVL131062:RVL131067 SFH131062:SFH131067 SPD131062:SPD131067 SYZ131062:SYZ131067 TIV131062:TIV131067 TSR131062:TSR131067 UCN131062:UCN131067 UMJ131062:UMJ131067 UWF131062:UWF131067 VGB131062:VGB131067 VPX131062:VPX131067 VZT131062:VZT131067 WJP131062:WJP131067 WTL131062:WTL131067 B196598:B196603 GZ196598:GZ196603 QV196598:QV196603 AAR196598:AAR196603 AKN196598:AKN196603 AUJ196598:AUJ196603 BEF196598:BEF196603 BOB196598:BOB196603 BXX196598:BXX196603 CHT196598:CHT196603 CRP196598:CRP196603 DBL196598:DBL196603 DLH196598:DLH196603 DVD196598:DVD196603 EEZ196598:EEZ196603 EOV196598:EOV196603 EYR196598:EYR196603 FIN196598:FIN196603 FSJ196598:FSJ196603 GCF196598:GCF196603 GMB196598:GMB196603 GVX196598:GVX196603 HFT196598:HFT196603 HPP196598:HPP196603 HZL196598:HZL196603 IJH196598:IJH196603 ITD196598:ITD196603 JCZ196598:JCZ196603 JMV196598:JMV196603 JWR196598:JWR196603 KGN196598:KGN196603 KQJ196598:KQJ196603 LAF196598:LAF196603 LKB196598:LKB196603 LTX196598:LTX196603 MDT196598:MDT196603 MNP196598:MNP196603 MXL196598:MXL196603 NHH196598:NHH196603 NRD196598:NRD196603 OAZ196598:OAZ196603 OKV196598:OKV196603 OUR196598:OUR196603 PEN196598:PEN196603 POJ196598:POJ196603 PYF196598:PYF196603 QIB196598:QIB196603 QRX196598:QRX196603 RBT196598:RBT196603 RLP196598:RLP196603 RVL196598:RVL196603 SFH196598:SFH196603 SPD196598:SPD196603 SYZ196598:SYZ196603 TIV196598:TIV196603 TSR196598:TSR196603 UCN196598:UCN196603 UMJ196598:UMJ196603 UWF196598:UWF196603 VGB196598:VGB196603 VPX196598:VPX196603 VZT196598:VZT196603 WJP196598:WJP196603 WTL196598:WTL196603 B262134:B262139 GZ262134:GZ262139 QV262134:QV262139 AAR262134:AAR262139 AKN262134:AKN262139 AUJ262134:AUJ262139 BEF262134:BEF262139 BOB262134:BOB262139 BXX262134:BXX262139 CHT262134:CHT262139 CRP262134:CRP262139 DBL262134:DBL262139 DLH262134:DLH262139 DVD262134:DVD262139 EEZ262134:EEZ262139 EOV262134:EOV262139 EYR262134:EYR262139 FIN262134:FIN262139 FSJ262134:FSJ262139 GCF262134:GCF262139 GMB262134:GMB262139 GVX262134:GVX262139 HFT262134:HFT262139 HPP262134:HPP262139 HZL262134:HZL262139 IJH262134:IJH262139 ITD262134:ITD262139 JCZ262134:JCZ262139 JMV262134:JMV262139 JWR262134:JWR262139 KGN262134:KGN262139 KQJ262134:KQJ262139 LAF262134:LAF262139 LKB262134:LKB262139 LTX262134:LTX262139 MDT262134:MDT262139 MNP262134:MNP262139 MXL262134:MXL262139 NHH262134:NHH262139 NRD262134:NRD262139 OAZ262134:OAZ262139 OKV262134:OKV262139 OUR262134:OUR262139 PEN262134:PEN262139 POJ262134:POJ262139 PYF262134:PYF262139 QIB262134:QIB262139 QRX262134:QRX262139 RBT262134:RBT262139 RLP262134:RLP262139 RVL262134:RVL262139 SFH262134:SFH262139 SPD262134:SPD262139 SYZ262134:SYZ262139 TIV262134:TIV262139 TSR262134:TSR262139 UCN262134:UCN262139 UMJ262134:UMJ262139 UWF262134:UWF262139 VGB262134:VGB262139 VPX262134:VPX262139 VZT262134:VZT262139 WJP262134:WJP262139 WTL262134:WTL262139 B327670:B327675 GZ327670:GZ327675 QV327670:QV327675 AAR327670:AAR327675 AKN327670:AKN327675 AUJ327670:AUJ327675 BEF327670:BEF327675 BOB327670:BOB327675 BXX327670:BXX327675 CHT327670:CHT327675 CRP327670:CRP327675 DBL327670:DBL327675 DLH327670:DLH327675 DVD327670:DVD327675 EEZ327670:EEZ327675 EOV327670:EOV327675 EYR327670:EYR327675 FIN327670:FIN327675 FSJ327670:FSJ327675 GCF327670:GCF327675 GMB327670:GMB327675 GVX327670:GVX327675 HFT327670:HFT327675 HPP327670:HPP327675 HZL327670:HZL327675 IJH327670:IJH327675 ITD327670:ITD327675 JCZ327670:JCZ327675 JMV327670:JMV327675 JWR327670:JWR327675 KGN327670:KGN327675 KQJ327670:KQJ327675 LAF327670:LAF327675 LKB327670:LKB327675 LTX327670:LTX327675 MDT327670:MDT327675 MNP327670:MNP327675 MXL327670:MXL327675 NHH327670:NHH327675 NRD327670:NRD327675 OAZ327670:OAZ327675 OKV327670:OKV327675 OUR327670:OUR327675 PEN327670:PEN327675 POJ327670:POJ327675 PYF327670:PYF327675 QIB327670:QIB327675 QRX327670:QRX327675 RBT327670:RBT327675 RLP327670:RLP327675 RVL327670:RVL327675 SFH327670:SFH327675 SPD327670:SPD327675 SYZ327670:SYZ327675 TIV327670:TIV327675 TSR327670:TSR327675 UCN327670:UCN327675 UMJ327670:UMJ327675 UWF327670:UWF327675 VGB327670:VGB327675 VPX327670:VPX327675 VZT327670:VZT327675 WJP327670:WJP327675 WTL327670:WTL327675 B393206:B393211 GZ393206:GZ393211 QV393206:QV393211 AAR393206:AAR393211 AKN393206:AKN393211 AUJ393206:AUJ393211 BEF393206:BEF393211 BOB393206:BOB393211 BXX393206:BXX393211 CHT393206:CHT393211 CRP393206:CRP393211 DBL393206:DBL393211 DLH393206:DLH393211 DVD393206:DVD393211 EEZ393206:EEZ393211 EOV393206:EOV393211 EYR393206:EYR393211 FIN393206:FIN393211 FSJ393206:FSJ393211 GCF393206:GCF393211 GMB393206:GMB393211 GVX393206:GVX393211 HFT393206:HFT393211 HPP393206:HPP393211 HZL393206:HZL393211 IJH393206:IJH393211 ITD393206:ITD393211 JCZ393206:JCZ393211 JMV393206:JMV393211 JWR393206:JWR393211 KGN393206:KGN393211 KQJ393206:KQJ393211 LAF393206:LAF393211 LKB393206:LKB393211 LTX393206:LTX393211 MDT393206:MDT393211 MNP393206:MNP393211 MXL393206:MXL393211 NHH393206:NHH393211 NRD393206:NRD393211 OAZ393206:OAZ393211 OKV393206:OKV393211 OUR393206:OUR393211 PEN393206:PEN393211 POJ393206:POJ393211 PYF393206:PYF393211 QIB393206:QIB393211 QRX393206:QRX393211 RBT393206:RBT393211 RLP393206:RLP393211 RVL393206:RVL393211 SFH393206:SFH393211 SPD393206:SPD393211 SYZ393206:SYZ393211 TIV393206:TIV393211 TSR393206:TSR393211 UCN393206:UCN393211 UMJ393206:UMJ393211 UWF393206:UWF393211 VGB393206:VGB393211 VPX393206:VPX393211 VZT393206:VZT393211 WJP393206:WJP393211 WTL393206:WTL393211 B458742:B458747 GZ458742:GZ458747 QV458742:QV458747 AAR458742:AAR458747 AKN458742:AKN458747 AUJ458742:AUJ458747 BEF458742:BEF458747 BOB458742:BOB458747 BXX458742:BXX458747 CHT458742:CHT458747 CRP458742:CRP458747 DBL458742:DBL458747 DLH458742:DLH458747 DVD458742:DVD458747 EEZ458742:EEZ458747 EOV458742:EOV458747 EYR458742:EYR458747 FIN458742:FIN458747 FSJ458742:FSJ458747 GCF458742:GCF458747 GMB458742:GMB458747 GVX458742:GVX458747 HFT458742:HFT458747 HPP458742:HPP458747 HZL458742:HZL458747 IJH458742:IJH458747 ITD458742:ITD458747 JCZ458742:JCZ458747 JMV458742:JMV458747 JWR458742:JWR458747 KGN458742:KGN458747 KQJ458742:KQJ458747 LAF458742:LAF458747 LKB458742:LKB458747 LTX458742:LTX458747 MDT458742:MDT458747 MNP458742:MNP458747 MXL458742:MXL458747 NHH458742:NHH458747 NRD458742:NRD458747 OAZ458742:OAZ458747 OKV458742:OKV458747 OUR458742:OUR458747 PEN458742:PEN458747 POJ458742:POJ458747 PYF458742:PYF458747 QIB458742:QIB458747 QRX458742:QRX458747 RBT458742:RBT458747 RLP458742:RLP458747 RVL458742:RVL458747 SFH458742:SFH458747 SPD458742:SPD458747 SYZ458742:SYZ458747 TIV458742:TIV458747 TSR458742:TSR458747 UCN458742:UCN458747 UMJ458742:UMJ458747 UWF458742:UWF458747 VGB458742:VGB458747 VPX458742:VPX458747 VZT458742:VZT458747 WJP458742:WJP458747 WTL458742:WTL458747 B524278:B524283 GZ524278:GZ524283 QV524278:QV524283 AAR524278:AAR524283 AKN524278:AKN524283 AUJ524278:AUJ524283 BEF524278:BEF524283 BOB524278:BOB524283 BXX524278:BXX524283 CHT524278:CHT524283 CRP524278:CRP524283 DBL524278:DBL524283 DLH524278:DLH524283 DVD524278:DVD524283 EEZ524278:EEZ524283 EOV524278:EOV524283 EYR524278:EYR524283 FIN524278:FIN524283 FSJ524278:FSJ524283 GCF524278:GCF524283 GMB524278:GMB524283 GVX524278:GVX524283 HFT524278:HFT524283 HPP524278:HPP524283 HZL524278:HZL524283 IJH524278:IJH524283 ITD524278:ITD524283 JCZ524278:JCZ524283 JMV524278:JMV524283 JWR524278:JWR524283 KGN524278:KGN524283 KQJ524278:KQJ524283 LAF524278:LAF524283 LKB524278:LKB524283 LTX524278:LTX524283 MDT524278:MDT524283 MNP524278:MNP524283 MXL524278:MXL524283 NHH524278:NHH524283 NRD524278:NRD524283 OAZ524278:OAZ524283 OKV524278:OKV524283 OUR524278:OUR524283 PEN524278:PEN524283 POJ524278:POJ524283 PYF524278:PYF524283 QIB524278:QIB524283 QRX524278:QRX524283 RBT524278:RBT524283 RLP524278:RLP524283 RVL524278:RVL524283 SFH524278:SFH524283 SPD524278:SPD524283 SYZ524278:SYZ524283 TIV524278:TIV524283 TSR524278:TSR524283 UCN524278:UCN524283 UMJ524278:UMJ524283 UWF524278:UWF524283 VGB524278:VGB524283 VPX524278:VPX524283 VZT524278:VZT524283 WJP524278:WJP524283 WTL524278:WTL524283 B589814:B589819 GZ589814:GZ589819 QV589814:QV589819 AAR589814:AAR589819 AKN589814:AKN589819 AUJ589814:AUJ589819 BEF589814:BEF589819 BOB589814:BOB589819 BXX589814:BXX589819 CHT589814:CHT589819 CRP589814:CRP589819 DBL589814:DBL589819 DLH589814:DLH589819 DVD589814:DVD589819 EEZ589814:EEZ589819 EOV589814:EOV589819 EYR589814:EYR589819 FIN589814:FIN589819 FSJ589814:FSJ589819 GCF589814:GCF589819 GMB589814:GMB589819 GVX589814:GVX589819 HFT589814:HFT589819 HPP589814:HPP589819 HZL589814:HZL589819 IJH589814:IJH589819 ITD589814:ITD589819 JCZ589814:JCZ589819 JMV589814:JMV589819 JWR589814:JWR589819 KGN589814:KGN589819 KQJ589814:KQJ589819 LAF589814:LAF589819 LKB589814:LKB589819 LTX589814:LTX589819 MDT589814:MDT589819 MNP589814:MNP589819 MXL589814:MXL589819 NHH589814:NHH589819 NRD589814:NRD589819 OAZ589814:OAZ589819 OKV589814:OKV589819 OUR589814:OUR589819 PEN589814:PEN589819 POJ589814:POJ589819 PYF589814:PYF589819 QIB589814:QIB589819 QRX589814:QRX589819 RBT589814:RBT589819 RLP589814:RLP589819 RVL589814:RVL589819 SFH589814:SFH589819 SPD589814:SPD589819 SYZ589814:SYZ589819 TIV589814:TIV589819 TSR589814:TSR589819 UCN589814:UCN589819 UMJ589814:UMJ589819 UWF589814:UWF589819 VGB589814:VGB589819 VPX589814:VPX589819 VZT589814:VZT589819 WJP589814:WJP589819 WTL589814:WTL589819 B655350:B655355 GZ655350:GZ655355 QV655350:QV655355 AAR655350:AAR655355 AKN655350:AKN655355 AUJ655350:AUJ655355 BEF655350:BEF655355 BOB655350:BOB655355 BXX655350:BXX655355 CHT655350:CHT655355 CRP655350:CRP655355 DBL655350:DBL655355 DLH655350:DLH655355 DVD655350:DVD655355 EEZ655350:EEZ655355 EOV655350:EOV655355 EYR655350:EYR655355 FIN655350:FIN655355 FSJ655350:FSJ655355 GCF655350:GCF655355 GMB655350:GMB655355 GVX655350:GVX655355 HFT655350:HFT655355 HPP655350:HPP655355 HZL655350:HZL655355 IJH655350:IJH655355 ITD655350:ITD655355 JCZ655350:JCZ655355 JMV655350:JMV655355 JWR655350:JWR655355 KGN655350:KGN655355 KQJ655350:KQJ655355 LAF655350:LAF655355 LKB655350:LKB655355 LTX655350:LTX655355 MDT655350:MDT655355 MNP655350:MNP655355 MXL655350:MXL655355 NHH655350:NHH655355 NRD655350:NRD655355 OAZ655350:OAZ655355 OKV655350:OKV655355 OUR655350:OUR655355 PEN655350:PEN655355 POJ655350:POJ655355 PYF655350:PYF655355 QIB655350:QIB655355 QRX655350:QRX655355 RBT655350:RBT655355 RLP655350:RLP655355 RVL655350:RVL655355 SFH655350:SFH655355 SPD655350:SPD655355 SYZ655350:SYZ655355 TIV655350:TIV655355 TSR655350:TSR655355 UCN655350:UCN655355 UMJ655350:UMJ655355 UWF655350:UWF655355 VGB655350:VGB655355 VPX655350:VPX655355 VZT655350:VZT655355 WJP655350:WJP655355 WTL655350:WTL655355 B720886:B720891 GZ720886:GZ720891 QV720886:QV720891 AAR720886:AAR720891 AKN720886:AKN720891 AUJ720886:AUJ720891 BEF720886:BEF720891 BOB720886:BOB720891 BXX720886:BXX720891 CHT720886:CHT720891 CRP720886:CRP720891 DBL720886:DBL720891 DLH720886:DLH720891 DVD720886:DVD720891 EEZ720886:EEZ720891 EOV720886:EOV720891 EYR720886:EYR720891 FIN720886:FIN720891 FSJ720886:FSJ720891 GCF720886:GCF720891 GMB720886:GMB720891 GVX720886:GVX720891 HFT720886:HFT720891 HPP720886:HPP720891 HZL720886:HZL720891 IJH720886:IJH720891 ITD720886:ITD720891 JCZ720886:JCZ720891 JMV720886:JMV720891 JWR720886:JWR720891 KGN720886:KGN720891 KQJ720886:KQJ720891 LAF720886:LAF720891 LKB720886:LKB720891 LTX720886:LTX720891 MDT720886:MDT720891 MNP720886:MNP720891 MXL720886:MXL720891 NHH720886:NHH720891 NRD720886:NRD720891 OAZ720886:OAZ720891 OKV720886:OKV720891 OUR720886:OUR720891 PEN720886:PEN720891 POJ720886:POJ720891 PYF720886:PYF720891 QIB720886:QIB720891 QRX720886:QRX720891 RBT720886:RBT720891 RLP720886:RLP720891 RVL720886:RVL720891 SFH720886:SFH720891 SPD720886:SPD720891 SYZ720886:SYZ720891 TIV720886:TIV720891 TSR720886:TSR720891 UCN720886:UCN720891 UMJ720886:UMJ720891 UWF720886:UWF720891 VGB720886:VGB720891 VPX720886:VPX720891 VZT720886:VZT720891 WJP720886:WJP720891 WTL720886:WTL720891 B786422:B786427 GZ786422:GZ786427 QV786422:QV786427 AAR786422:AAR786427 AKN786422:AKN786427 AUJ786422:AUJ786427 BEF786422:BEF786427 BOB786422:BOB786427 BXX786422:BXX786427 CHT786422:CHT786427 CRP786422:CRP786427 DBL786422:DBL786427 DLH786422:DLH786427 DVD786422:DVD786427 EEZ786422:EEZ786427 EOV786422:EOV786427 EYR786422:EYR786427 FIN786422:FIN786427 FSJ786422:FSJ786427 GCF786422:GCF786427 GMB786422:GMB786427 GVX786422:GVX786427 HFT786422:HFT786427 HPP786422:HPP786427 HZL786422:HZL786427 IJH786422:IJH786427 ITD786422:ITD786427 JCZ786422:JCZ786427 JMV786422:JMV786427 JWR786422:JWR786427 KGN786422:KGN786427 KQJ786422:KQJ786427 LAF786422:LAF786427 LKB786422:LKB786427 LTX786422:LTX786427 MDT786422:MDT786427 MNP786422:MNP786427 MXL786422:MXL786427 NHH786422:NHH786427 NRD786422:NRD786427 OAZ786422:OAZ786427 OKV786422:OKV786427 OUR786422:OUR786427 PEN786422:PEN786427 POJ786422:POJ786427 PYF786422:PYF786427 QIB786422:QIB786427 QRX786422:QRX786427 RBT786422:RBT786427 RLP786422:RLP786427 RVL786422:RVL786427 SFH786422:SFH786427 SPD786422:SPD786427 SYZ786422:SYZ786427 TIV786422:TIV786427 TSR786422:TSR786427 UCN786422:UCN786427 UMJ786422:UMJ786427 UWF786422:UWF786427 VGB786422:VGB786427 VPX786422:VPX786427 VZT786422:VZT786427 WJP786422:WJP786427 WTL786422:WTL786427 B851958:B851963 GZ851958:GZ851963 QV851958:QV851963 AAR851958:AAR851963 AKN851958:AKN851963 AUJ851958:AUJ851963 BEF851958:BEF851963 BOB851958:BOB851963 BXX851958:BXX851963 CHT851958:CHT851963 CRP851958:CRP851963 DBL851958:DBL851963 DLH851958:DLH851963 DVD851958:DVD851963 EEZ851958:EEZ851963 EOV851958:EOV851963 EYR851958:EYR851963 FIN851958:FIN851963 FSJ851958:FSJ851963 GCF851958:GCF851963 GMB851958:GMB851963 GVX851958:GVX851963 HFT851958:HFT851963 HPP851958:HPP851963 HZL851958:HZL851963 IJH851958:IJH851963 ITD851958:ITD851963 JCZ851958:JCZ851963 JMV851958:JMV851963 JWR851958:JWR851963 KGN851958:KGN851963 KQJ851958:KQJ851963 LAF851958:LAF851963 LKB851958:LKB851963 LTX851958:LTX851963 MDT851958:MDT851963 MNP851958:MNP851963 MXL851958:MXL851963 NHH851958:NHH851963 NRD851958:NRD851963 OAZ851958:OAZ851963 OKV851958:OKV851963 OUR851958:OUR851963 PEN851958:PEN851963 POJ851958:POJ851963 PYF851958:PYF851963 QIB851958:QIB851963 QRX851958:QRX851963 RBT851958:RBT851963 RLP851958:RLP851963 RVL851958:RVL851963 SFH851958:SFH851963 SPD851958:SPD851963 SYZ851958:SYZ851963 TIV851958:TIV851963 TSR851958:TSR851963 UCN851958:UCN851963 UMJ851958:UMJ851963 UWF851958:UWF851963 VGB851958:VGB851963 VPX851958:VPX851963 VZT851958:VZT851963 WJP851958:WJP851963 WTL851958:WTL851963 B917494:B917499 GZ917494:GZ917499 QV917494:QV917499 AAR917494:AAR917499 AKN917494:AKN917499 AUJ917494:AUJ917499 BEF917494:BEF917499 BOB917494:BOB917499 BXX917494:BXX917499 CHT917494:CHT917499 CRP917494:CRP917499 DBL917494:DBL917499 DLH917494:DLH917499 DVD917494:DVD917499 EEZ917494:EEZ917499 EOV917494:EOV917499 EYR917494:EYR917499 FIN917494:FIN917499 FSJ917494:FSJ917499 GCF917494:GCF917499 GMB917494:GMB917499 GVX917494:GVX917499 HFT917494:HFT917499 HPP917494:HPP917499 HZL917494:HZL917499 IJH917494:IJH917499 ITD917494:ITD917499 JCZ917494:JCZ917499 JMV917494:JMV917499 JWR917494:JWR917499 KGN917494:KGN917499 KQJ917494:KQJ917499 LAF917494:LAF917499 LKB917494:LKB917499 LTX917494:LTX917499 MDT917494:MDT917499 MNP917494:MNP917499 MXL917494:MXL917499 NHH917494:NHH917499 NRD917494:NRD917499 OAZ917494:OAZ917499 OKV917494:OKV917499 OUR917494:OUR917499 PEN917494:PEN917499 POJ917494:POJ917499 PYF917494:PYF917499 QIB917494:QIB917499 QRX917494:QRX917499 RBT917494:RBT917499 RLP917494:RLP917499 RVL917494:RVL917499 SFH917494:SFH917499 SPD917494:SPD917499 SYZ917494:SYZ917499 TIV917494:TIV917499 TSR917494:TSR917499 UCN917494:UCN917499 UMJ917494:UMJ917499 UWF917494:UWF917499 VGB917494:VGB917499 VPX917494:VPX917499 VZT917494:VZT917499 WJP917494:WJP917499 WTL917494:WTL917499 B983030:B983035 GZ983030:GZ983035 QV983030:QV983035 AAR983030:AAR983035 AKN983030:AKN983035 AUJ983030:AUJ983035 BEF983030:BEF983035 BOB983030:BOB983035 BXX983030:BXX983035 CHT983030:CHT983035 CRP983030:CRP983035 DBL983030:DBL983035 DLH983030:DLH983035 DVD983030:DVD983035 EEZ983030:EEZ983035 EOV983030:EOV983035 EYR983030:EYR983035 FIN983030:FIN983035 FSJ983030:FSJ983035 GCF983030:GCF983035 GMB983030:GMB983035 GVX983030:GVX983035 HFT983030:HFT983035 HPP983030:HPP983035 HZL983030:HZL983035 IJH983030:IJH983035 ITD983030:ITD983035 JCZ983030:JCZ983035 JMV983030:JMV983035 JWR983030:JWR983035 KGN983030:KGN983035 KQJ983030:KQJ983035 LAF983030:LAF983035 LKB983030:LKB983035 LTX983030:LTX983035 MDT983030:MDT983035 MNP983030:MNP983035 MXL983030:MXL983035 NHH983030:NHH983035 NRD983030:NRD983035 OAZ983030:OAZ983035 OKV983030:OKV983035 OUR983030:OUR983035 PEN983030:PEN983035 POJ983030:POJ983035 PYF983030:PYF983035 QIB983030:QIB983035 QRX983030:QRX983035 RBT983030:RBT983035 RLP983030:RLP983035 RVL983030:RVL983035 SFH983030:SFH983035 SPD983030:SPD983035 SYZ983030:SYZ983035 TIV983030:TIV983035 TSR983030:TSR983035 UCN983030:UCN983035 UMJ983030:UMJ983035 UWF983030:UWF983035 VGB983030:VGB983035 VPX983030:VPX983035 VZT983030:VZT983035 WJP983030:WJP983035 B8:B9 B22:B24 GZ15 QV15 AAR15 AKN15 AUJ15 BEF15 BOB15 BXX15 CHT15 CRP15 DBL15 DLH15 DVD15 EEZ15 EOV15 EYR15 FIN15 FSJ15 GCF15 GMB15 GVX15 HFT15 HPP15 HZL15 IJH15 ITD15 JCZ15 JMV15 JWR15 KGN15 KQJ15 LAF15 LKB15 LTX15 MDT15 MNP15 MXL15 NHH15 NRD15 OAZ15 OKV15 OUR15 PEN15 POJ15 PYF15 QIB15 QRX15 RBT15 RLP15 RVL15 SFH15 SPD15 SYZ15 TIV15 TSR15 UCN15 UMJ15 UWF15 VGB15 VPX15 VZT15 WJP15 WTL15" xr:uid="{3207BDA7-1764-43CE-8AF6-AA2E1FF9139A}">
      <formula1>#REF!="Yes"</formula1>
    </dataValidation>
    <dataValidation type="list" showInputMessage="1" showErrorMessage="1" sqref="B35" xr:uid="{AC335071-8C7E-49BD-BCE7-CE9586AFB9B0}">
      <formula1>$A$60:$A$61</formula1>
    </dataValidation>
    <dataValidation type="list" allowBlank="1" showInputMessage="1" showErrorMessage="1" sqref="WTL983024 B65520 GZ65520 QV65520 AAR65520 AKN65520 AUJ65520 BEF65520 BOB65520 BXX65520 CHT65520 CRP65520 DBL65520 DLH65520 DVD65520 EEZ65520 EOV65520 EYR65520 FIN65520 FSJ65520 GCF65520 GMB65520 GVX65520 HFT65520 HPP65520 HZL65520 IJH65520 ITD65520 JCZ65520 JMV65520 JWR65520 KGN65520 KQJ65520 LAF65520 LKB65520 LTX65520 MDT65520 MNP65520 MXL65520 NHH65520 NRD65520 OAZ65520 OKV65520 OUR65520 PEN65520 POJ65520 PYF65520 QIB65520 QRX65520 RBT65520 RLP65520 RVL65520 SFH65520 SPD65520 SYZ65520 TIV65520 TSR65520 UCN65520 UMJ65520 UWF65520 VGB65520 VPX65520 VZT65520 WJP65520 WTL65520 B131056 GZ131056 QV131056 AAR131056 AKN131056 AUJ131056 BEF131056 BOB131056 BXX131056 CHT131056 CRP131056 DBL131056 DLH131056 DVD131056 EEZ131056 EOV131056 EYR131056 FIN131056 FSJ131056 GCF131056 GMB131056 GVX131056 HFT131056 HPP131056 HZL131056 IJH131056 ITD131056 JCZ131056 JMV131056 JWR131056 KGN131056 KQJ131056 LAF131056 LKB131056 LTX131056 MDT131056 MNP131056 MXL131056 NHH131056 NRD131056 OAZ131056 OKV131056 OUR131056 PEN131056 POJ131056 PYF131056 QIB131056 QRX131056 RBT131056 RLP131056 RVL131056 SFH131056 SPD131056 SYZ131056 TIV131056 TSR131056 UCN131056 UMJ131056 UWF131056 VGB131056 VPX131056 VZT131056 WJP131056 WTL131056 B196592 GZ196592 QV196592 AAR196592 AKN196592 AUJ196592 BEF196592 BOB196592 BXX196592 CHT196592 CRP196592 DBL196592 DLH196592 DVD196592 EEZ196592 EOV196592 EYR196592 FIN196592 FSJ196592 GCF196592 GMB196592 GVX196592 HFT196592 HPP196592 HZL196592 IJH196592 ITD196592 JCZ196592 JMV196592 JWR196592 KGN196592 KQJ196592 LAF196592 LKB196592 LTX196592 MDT196592 MNP196592 MXL196592 NHH196592 NRD196592 OAZ196592 OKV196592 OUR196592 PEN196592 POJ196592 PYF196592 QIB196592 QRX196592 RBT196592 RLP196592 RVL196592 SFH196592 SPD196592 SYZ196592 TIV196592 TSR196592 UCN196592 UMJ196592 UWF196592 VGB196592 VPX196592 VZT196592 WJP196592 WTL196592 B262128 GZ262128 QV262128 AAR262128 AKN262128 AUJ262128 BEF262128 BOB262128 BXX262128 CHT262128 CRP262128 DBL262128 DLH262128 DVD262128 EEZ262128 EOV262128 EYR262128 FIN262128 FSJ262128 GCF262128 GMB262128 GVX262128 HFT262128 HPP262128 HZL262128 IJH262128 ITD262128 JCZ262128 JMV262128 JWR262128 KGN262128 KQJ262128 LAF262128 LKB262128 LTX262128 MDT262128 MNP262128 MXL262128 NHH262128 NRD262128 OAZ262128 OKV262128 OUR262128 PEN262128 POJ262128 PYF262128 QIB262128 QRX262128 RBT262128 RLP262128 RVL262128 SFH262128 SPD262128 SYZ262128 TIV262128 TSR262128 UCN262128 UMJ262128 UWF262128 VGB262128 VPX262128 VZT262128 WJP262128 WTL262128 B327664 GZ327664 QV327664 AAR327664 AKN327664 AUJ327664 BEF327664 BOB327664 BXX327664 CHT327664 CRP327664 DBL327664 DLH327664 DVD327664 EEZ327664 EOV327664 EYR327664 FIN327664 FSJ327664 GCF327664 GMB327664 GVX327664 HFT327664 HPP327664 HZL327664 IJH327664 ITD327664 JCZ327664 JMV327664 JWR327664 KGN327664 KQJ327664 LAF327664 LKB327664 LTX327664 MDT327664 MNP327664 MXL327664 NHH327664 NRD327664 OAZ327664 OKV327664 OUR327664 PEN327664 POJ327664 PYF327664 QIB327664 QRX327664 RBT327664 RLP327664 RVL327664 SFH327664 SPD327664 SYZ327664 TIV327664 TSR327664 UCN327664 UMJ327664 UWF327664 VGB327664 VPX327664 VZT327664 WJP327664 WTL327664 B393200 GZ393200 QV393200 AAR393200 AKN393200 AUJ393200 BEF393200 BOB393200 BXX393200 CHT393200 CRP393200 DBL393200 DLH393200 DVD393200 EEZ393200 EOV393200 EYR393200 FIN393200 FSJ393200 GCF393200 GMB393200 GVX393200 HFT393200 HPP393200 HZL393200 IJH393200 ITD393200 JCZ393200 JMV393200 JWR393200 KGN393200 KQJ393200 LAF393200 LKB393200 LTX393200 MDT393200 MNP393200 MXL393200 NHH393200 NRD393200 OAZ393200 OKV393200 OUR393200 PEN393200 POJ393200 PYF393200 QIB393200 QRX393200 RBT393200 RLP393200 RVL393200 SFH393200 SPD393200 SYZ393200 TIV393200 TSR393200 UCN393200 UMJ393200 UWF393200 VGB393200 VPX393200 VZT393200 WJP393200 WTL393200 B458736 GZ458736 QV458736 AAR458736 AKN458736 AUJ458736 BEF458736 BOB458736 BXX458736 CHT458736 CRP458736 DBL458736 DLH458736 DVD458736 EEZ458736 EOV458736 EYR458736 FIN458736 FSJ458736 GCF458736 GMB458736 GVX458736 HFT458736 HPP458736 HZL458736 IJH458736 ITD458736 JCZ458736 JMV458736 JWR458736 KGN458736 KQJ458736 LAF458736 LKB458736 LTX458736 MDT458736 MNP458736 MXL458736 NHH458736 NRD458736 OAZ458736 OKV458736 OUR458736 PEN458736 POJ458736 PYF458736 QIB458736 QRX458736 RBT458736 RLP458736 RVL458736 SFH458736 SPD458736 SYZ458736 TIV458736 TSR458736 UCN458736 UMJ458736 UWF458736 VGB458736 VPX458736 VZT458736 WJP458736 WTL458736 B524272 GZ524272 QV524272 AAR524272 AKN524272 AUJ524272 BEF524272 BOB524272 BXX524272 CHT524272 CRP524272 DBL524272 DLH524272 DVD524272 EEZ524272 EOV524272 EYR524272 FIN524272 FSJ524272 GCF524272 GMB524272 GVX524272 HFT524272 HPP524272 HZL524272 IJH524272 ITD524272 JCZ524272 JMV524272 JWR524272 KGN524272 KQJ524272 LAF524272 LKB524272 LTX524272 MDT524272 MNP524272 MXL524272 NHH524272 NRD524272 OAZ524272 OKV524272 OUR524272 PEN524272 POJ524272 PYF524272 QIB524272 QRX524272 RBT524272 RLP524272 RVL524272 SFH524272 SPD524272 SYZ524272 TIV524272 TSR524272 UCN524272 UMJ524272 UWF524272 VGB524272 VPX524272 VZT524272 WJP524272 WTL524272 B589808 GZ589808 QV589808 AAR589808 AKN589808 AUJ589808 BEF589808 BOB589808 BXX589808 CHT589808 CRP589808 DBL589808 DLH589808 DVD589808 EEZ589808 EOV589808 EYR589808 FIN589808 FSJ589808 GCF589808 GMB589808 GVX589808 HFT589808 HPP589808 HZL589808 IJH589808 ITD589808 JCZ589808 JMV589808 JWR589808 KGN589808 KQJ589808 LAF589808 LKB589808 LTX589808 MDT589808 MNP589808 MXL589808 NHH589808 NRD589808 OAZ589808 OKV589808 OUR589808 PEN589808 POJ589808 PYF589808 QIB589808 QRX589808 RBT589808 RLP589808 RVL589808 SFH589808 SPD589808 SYZ589808 TIV589808 TSR589808 UCN589808 UMJ589808 UWF589808 VGB589808 VPX589808 VZT589808 WJP589808 WTL589808 B655344 GZ655344 QV655344 AAR655344 AKN655344 AUJ655344 BEF655344 BOB655344 BXX655344 CHT655344 CRP655344 DBL655344 DLH655344 DVD655344 EEZ655344 EOV655344 EYR655344 FIN655344 FSJ655344 GCF655344 GMB655344 GVX655344 HFT655344 HPP655344 HZL655344 IJH655344 ITD655344 JCZ655344 JMV655344 JWR655344 KGN655344 KQJ655344 LAF655344 LKB655344 LTX655344 MDT655344 MNP655344 MXL655344 NHH655344 NRD655344 OAZ655344 OKV655344 OUR655344 PEN655344 POJ655344 PYF655344 QIB655344 QRX655344 RBT655344 RLP655344 RVL655344 SFH655344 SPD655344 SYZ655344 TIV655344 TSR655344 UCN655344 UMJ655344 UWF655344 VGB655344 VPX655344 VZT655344 WJP655344 WTL655344 B720880 GZ720880 QV720880 AAR720880 AKN720880 AUJ720880 BEF720880 BOB720880 BXX720880 CHT720880 CRP720880 DBL720880 DLH720880 DVD720880 EEZ720880 EOV720880 EYR720880 FIN720880 FSJ720880 GCF720880 GMB720880 GVX720880 HFT720880 HPP720880 HZL720880 IJH720880 ITD720880 JCZ720880 JMV720880 JWR720880 KGN720880 KQJ720880 LAF720880 LKB720880 LTX720880 MDT720880 MNP720880 MXL720880 NHH720880 NRD720880 OAZ720880 OKV720880 OUR720880 PEN720880 POJ720880 PYF720880 QIB720880 QRX720880 RBT720880 RLP720880 RVL720880 SFH720880 SPD720880 SYZ720880 TIV720880 TSR720880 UCN720880 UMJ720880 UWF720880 VGB720880 VPX720880 VZT720880 WJP720880 WTL720880 B786416 GZ786416 QV786416 AAR786416 AKN786416 AUJ786416 BEF786416 BOB786416 BXX786416 CHT786416 CRP786416 DBL786416 DLH786416 DVD786416 EEZ786416 EOV786416 EYR786416 FIN786416 FSJ786416 GCF786416 GMB786416 GVX786416 HFT786416 HPP786416 HZL786416 IJH786416 ITD786416 JCZ786416 JMV786416 JWR786416 KGN786416 KQJ786416 LAF786416 LKB786416 LTX786416 MDT786416 MNP786416 MXL786416 NHH786416 NRD786416 OAZ786416 OKV786416 OUR786416 PEN786416 POJ786416 PYF786416 QIB786416 QRX786416 RBT786416 RLP786416 RVL786416 SFH786416 SPD786416 SYZ786416 TIV786416 TSR786416 UCN786416 UMJ786416 UWF786416 VGB786416 VPX786416 VZT786416 WJP786416 WTL786416 B851952 GZ851952 QV851952 AAR851952 AKN851952 AUJ851952 BEF851952 BOB851952 BXX851952 CHT851952 CRP851952 DBL851952 DLH851952 DVD851952 EEZ851952 EOV851952 EYR851952 FIN851952 FSJ851952 GCF851952 GMB851952 GVX851952 HFT851952 HPP851952 HZL851952 IJH851952 ITD851952 JCZ851952 JMV851952 JWR851952 KGN851952 KQJ851952 LAF851952 LKB851952 LTX851952 MDT851952 MNP851952 MXL851952 NHH851952 NRD851952 OAZ851952 OKV851952 OUR851952 PEN851952 POJ851952 PYF851952 QIB851952 QRX851952 RBT851952 RLP851952 RVL851952 SFH851952 SPD851952 SYZ851952 TIV851952 TSR851952 UCN851952 UMJ851952 UWF851952 VGB851952 VPX851952 VZT851952 WJP851952 WTL851952 B917488 GZ917488 QV917488 AAR917488 AKN917488 AUJ917488 BEF917488 BOB917488 BXX917488 CHT917488 CRP917488 DBL917488 DLH917488 DVD917488 EEZ917488 EOV917488 EYR917488 FIN917488 FSJ917488 GCF917488 GMB917488 GVX917488 HFT917488 HPP917488 HZL917488 IJH917488 ITD917488 JCZ917488 JMV917488 JWR917488 KGN917488 KQJ917488 LAF917488 LKB917488 LTX917488 MDT917488 MNP917488 MXL917488 NHH917488 NRD917488 OAZ917488 OKV917488 OUR917488 PEN917488 POJ917488 PYF917488 QIB917488 QRX917488 RBT917488 RLP917488 RVL917488 SFH917488 SPD917488 SYZ917488 TIV917488 TSR917488 UCN917488 UMJ917488 UWF917488 VGB917488 VPX917488 VZT917488 WJP917488 WTL917488 B983024 GZ983024 QV983024 AAR983024 AKN983024 AUJ983024 BEF983024 BOB983024 BXX983024 CHT983024 CRP983024 DBL983024 DLH983024 DVD983024 EEZ983024 EOV983024 EYR983024 FIN983024 FSJ983024 GCF983024 GMB983024 GVX983024 HFT983024 HPP983024 HZL983024 IJH983024 ITD983024 JCZ983024 JMV983024 JWR983024 KGN983024 KQJ983024 LAF983024 LKB983024 LTX983024 MDT983024 MNP983024 MXL983024 NHH983024 NRD983024 OAZ983024 OKV983024 OUR983024 PEN983024 POJ983024 PYF983024 QIB983024 QRX983024 RBT983024 RLP983024 RVL983024 SFH983024 SPD983024 SYZ983024 TIV983024 TSR983024 UCN983024 UMJ983024 UWF983024 VGB983024 VPX983024 VZT983024 WJP983024" xr:uid="{52FB6E16-AA4A-4C11-A6D9-699B9AFFFA14}">
      <formula1>$A$60:$A$61</formula1>
    </dataValidation>
    <dataValidation type="list" allowBlank="1" showInputMessage="1" showErrorMessage="1" sqref="GZ35 QV35 AAR35 AKN35 AUJ35 BEF35 BOB35 BXX35 CHT35 CRP35 DBL35 DLH35 DVD35 EEZ35 EOV35 EYR35 FIN35 FSJ35 GCF35 GMB35 GVX35 HFT35 HPP35 HZL35 IJH35 ITD35 JCZ35 JMV35 JWR35 KGN35 KQJ35 LAF35 LKB35 LTX35 MDT35 MNP35 MXL35 NHH35 NRD35 OAZ35 OKV35 OUR35 PEN35 POJ35 PYF35 QIB35 QRX35 RBT35 RLP35 RVL35 SFH35 SPD35 SYZ35 TIV35 TSR35 UCN35 UMJ35 UWF35 VGB35 VPX35 VZT35 WJP35 WTL35 B65559 GZ65559 QV65559 AAR65559 AKN65559 AUJ65559 BEF65559 BOB65559 BXX65559 CHT65559 CRP65559 DBL65559 DLH65559 DVD65559 EEZ65559 EOV65559 EYR65559 FIN65559 FSJ65559 GCF65559 GMB65559 GVX65559 HFT65559 HPP65559 HZL65559 IJH65559 ITD65559 JCZ65559 JMV65559 JWR65559 KGN65559 KQJ65559 LAF65559 LKB65559 LTX65559 MDT65559 MNP65559 MXL65559 NHH65559 NRD65559 OAZ65559 OKV65559 OUR65559 PEN65559 POJ65559 PYF65559 QIB65559 QRX65559 RBT65559 RLP65559 RVL65559 SFH65559 SPD65559 SYZ65559 TIV65559 TSR65559 UCN65559 UMJ65559 UWF65559 VGB65559 VPX65559 VZT65559 WJP65559 WTL65559 B131095 GZ131095 QV131095 AAR131095 AKN131095 AUJ131095 BEF131095 BOB131095 BXX131095 CHT131095 CRP131095 DBL131095 DLH131095 DVD131095 EEZ131095 EOV131095 EYR131095 FIN131095 FSJ131095 GCF131095 GMB131095 GVX131095 HFT131095 HPP131095 HZL131095 IJH131095 ITD131095 JCZ131095 JMV131095 JWR131095 KGN131095 KQJ131095 LAF131095 LKB131095 LTX131095 MDT131095 MNP131095 MXL131095 NHH131095 NRD131095 OAZ131095 OKV131095 OUR131095 PEN131095 POJ131095 PYF131095 QIB131095 QRX131095 RBT131095 RLP131095 RVL131095 SFH131095 SPD131095 SYZ131095 TIV131095 TSR131095 UCN131095 UMJ131095 UWF131095 VGB131095 VPX131095 VZT131095 WJP131095 WTL131095 B196631 GZ196631 QV196631 AAR196631 AKN196631 AUJ196631 BEF196631 BOB196631 BXX196631 CHT196631 CRP196631 DBL196631 DLH196631 DVD196631 EEZ196631 EOV196631 EYR196631 FIN196631 FSJ196631 GCF196631 GMB196631 GVX196631 HFT196631 HPP196631 HZL196631 IJH196631 ITD196631 JCZ196631 JMV196631 JWR196631 KGN196631 KQJ196631 LAF196631 LKB196631 LTX196631 MDT196631 MNP196631 MXL196631 NHH196631 NRD196631 OAZ196631 OKV196631 OUR196631 PEN196631 POJ196631 PYF196631 QIB196631 QRX196631 RBT196631 RLP196631 RVL196631 SFH196631 SPD196631 SYZ196631 TIV196631 TSR196631 UCN196631 UMJ196631 UWF196631 VGB196631 VPX196631 VZT196631 WJP196631 WTL196631 B262167 GZ262167 QV262167 AAR262167 AKN262167 AUJ262167 BEF262167 BOB262167 BXX262167 CHT262167 CRP262167 DBL262167 DLH262167 DVD262167 EEZ262167 EOV262167 EYR262167 FIN262167 FSJ262167 GCF262167 GMB262167 GVX262167 HFT262167 HPP262167 HZL262167 IJH262167 ITD262167 JCZ262167 JMV262167 JWR262167 KGN262167 KQJ262167 LAF262167 LKB262167 LTX262167 MDT262167 MNP262167 MXL262167 NHH262167 NRD262167 OAZ262167 OKV262167 OUR262167 PEN262167 POJ262167 PYF262167 QIB262167 QRX262167 RBT262167 RLP262167 RVL262167 SFH262167 SPD262167 SYZ262167 TIV262167 TSR262167 UCN262167 UMJ262167 UWF262167 VGB262167 VPX262167 VZT262167 WJP262167 WTL262167 B327703 GZ327703 QV327703 AAR327703 AKN327703 AUJ327703 BEF327703 BOB327703 BXX327703 CHT327703 CRP327703 DBL327703 DLH327703 DVD327703 EEZ327703 EOV327703 EYR327703 FIN327703 FSJ327703 GCF327703 GMB327703 GVX327703 HFT327703 HPP327703 HZL327703 IJH327703 ITD327703 JCZ327703 JMV327703 JWR327703 KGN327703 KQJ327703 LAF327703 LKB327703 LTX327703 MDT327703 MNP327703 MXL327703 NHH327703 NRD327703 OAZ327703 OKV327703 OUR327703 PEN327703 POJ327703 PYF327703 QIB327703 QRX327703 RBT327703 RLP327703 RVL327703 SFH327703 SPD327703 SYZ327703 TIV327703 TSR327703 UCN327703 UMJ327703 UWF327703 VGB327703 VPX327703 VZT327703 WJP327703 WTL327703 B393239 GZ393239 QV393239 AAR393239 AKN393239 AUJ393239 BEF393239 BOB393239 BXX393239 CHT393239 CRP393239 DBL393239 DLH393239 DVD393239 EEZ393239 EOV393239 EYR393239 FIN393239 FSJ393239 GCF393239 GMB393239 GVX393239 HFT393239 HPP393239 HZL393239 IJH393239 ITD393239 JCZ393239 JMV393239 JWR393239 KGN393239 KQJ393239 LAF393239 LKB393239 LTX393239 MDT393239 MNP393239 MXL393239 NHH393239 NRD393239 OAZ393239 OKV393239 OUR393239 PEN393239 POJ393239 PYF393239 QIB393239 QRX393239 RBT393239 RLP393239 RVL393239 SFH393239 SPD393239 SYZ393239 TIV393239 TSR393239 UCN393239 UMJ393239 UWF393239 VGB393239 VPX393239 VZT393239 WJP393239 WTL393239 B458775 GZ458775 QV458775 AAR458775 AKN458775 AUJ458775 BEF458775 BOB458775 BXX458775 CHT458775 CRP458775 DBL458775 DLH458775 DVD458775 EEZ458775 EOV458775 EYR458775 FIN458775 FSJ458775 GCF458775 GMB458775 GVX458775 HFT458775 HPP458775 HZL458775 IJH458775 ITD458775 JCZ458775 JMV458775 JWR458775 KGN458775 KQJ458775 LAF458775 LKB458775 LTX458775 MDT458775 MNP458775 MXL458775 NHH458775 NRD458775 OAZ458775 OKV458775 OUR458775 PEN458775 POJ458775 PYF458775 QIB458775 QRX458775 RBT458775 RLP458775 RVL458775 SFH458775 SPD458775 SYZ458775 TIV458775 TSR458775 UCN458775 UMJ458775 UWF458775 VGB458775 VPX458775 VZT458775 WJP458775 WTL458775 B524311 GZ524311 QV524311 AAR524311 AKN524311 AUJ524311 BEF524311 BOB524311 BXX524311 CHT524311 CRP524311 DBL524311 DLH524311 DVD524311 EEZ524311 EOV524311 EYR524311 FIN524311 FSJ524311 GCF524311 GMB524311 GVX524311 HFT524311 HPP524311 HZL524311 IJH524311 ITD524311 JCZ524311 JMV524311 JWR524311 KGN524311 KQJ524311 LAF524311 LKB524311 LTX524311 MDT524311 MNP524311 MXL524311 NHH524311 NRD524311 OAZ524311 OKV524311 OUR524311 PEN524311 POJ524311 PYF524311 QIB524311 QRX524311 RBT524311 RLP524311 RVL524311 SFH524311 SPD524311 SYZ524311 TIV524311 TSR524311 UCN524311 UMJ524311 UWF524311 VGB524311 VPX524311 VZT524311 WJP524311 WTL524311 B589847 GZ589847 QV589847 AAR589847 AKN589847 AUJ589847 BEF589847 BOB589847 BXX589847 CHT589847 CRP589847 DBL589847 DLH589847 DVD589847 EEZ589847 EOV589847 EYR589847 FIN589847 FSJ589847 GCF589847 GMB589847 GVX589847 HFT589847 HPP589847 HZL589847 IJH589847 ITD589847 JCZ589847 JMV589847 JWR589847 KGN589847 KQJ589847 LAF589847 LKB589847 LTX589847 MDT589847 MNP589847 MXL589847 NHH589847 NRD589847 OAZ589847 OKV589847 OUR589847 PEN589847 POJ589847 PYF589847 QIB589847 QRX589847 RBT589847 RLP589847 RVL589847 SFH589847 SPD589847 SYZ589847 TIV589847 TSR589847 UCN589847 UMJ589847 UWF589847 VGB589847 VPX589847 VZT589847 WJP589847 WTL589847 B655383 GZ655383 QV655383 AAR655383 AKN655383 AUJ655383 BEF655383 BOB655383 BXX655383 CHT655383 CRP655383 DBL655383 DLH655383 DVD655383 EEZ655383 EOV655383 EYR655383 FIN655383 FSJ655383 GCF655383 GMB655383 GVX655383 HFT655383 HPP655383 HZL655383 IJH655383 ITD655383 JCZ655383 JMV655383 JWR655383 KGN655383 KQJ655383 LAF655383 LKB655383 LTX655383 MDT655383 MNP655383 MXL655383 NHH655383 NRD655383 OAZ655383 OKV655383 OUR655383 PEN655383 POJ655383 PYF655383 QIB655383 QRX655383 RBT655383 RLP655383 RVL655383 SFH655383 SPD655383 SYZ655383 TIV655383 TSR655383 UCN655383 UMJ655383 UWF655383 VGB655383 VPX655383 VZT655383 WJP655383 WTL655383 B720919 GZ720919 QV720919 AAR720919 AKN720919 AUJ720919 BEF720919 BOB720919 BXX720919 CHT720919 CRP720919 DBL720919 DLH720919 DVD720919 EEZ720919 EOV720919 EYR720919 FIN720919 FSJ720919 GCF720919 GMB720919 GVX720919 HFT720919 HPP720919 HZL720919 IJH720919 ITD720919 JCZ720919 JMV720919 JWR720919 KGN720919 KQJ720919 LAF720919 LKB720919 LTX720919 MDT720919 MNP720919 MXL720919 NHH720919 NRD720919 OAZ720919 OKV720919 OUR720919 PEN720919 POJ720919 PYF720919 QIB720919 QRX720919 RBT720919 RLP720919 RVL720919 SFH720919 SPD720919 SYZ720919 TIV720919 TSR720919 UCN720919 UMJ720919 UWF720919 VGB720919 VPX720919 VZT720919 WJP720919 WTL720919 B786455 GZ786455 QV786455 AAR786455 AKN786455 AUJ786455 BEF786455 BOB786455 BXX786455 CHT786455 CRP786455 DBL786455 DLH786455 DVD786455 EEZ786455 EOV786455 EYR786455 FIN786455 FSJ786455 GCF786455 GMB786455 GVX786455 HFT786455 HPP786455 HZL786455 IJH786455 ITD786455 JCZ786455 JMV786455 JWR786455 KGN786455 KQJ786455 LAF786455 LKB786455 LTX786455 MDT786455 MNP786455 MXL786455 NHH786455 NRD786455 OAZ786455 OKV786455 OUR786455 PEN786455 POJ786455 PYF786455 QIB786455 QRX786455 RBT786455 RLP786455 RVL786455 SFH786455 SPD786455 SYZ786455 TIV786455 TSR786455 UCN786455 UMJ786455 UWF786455 VGB786455 VPX786455 VZT786455 WJP786455 WTL786455 B851991 GZ851991 QV851991 AAR851991 AKN851991 AUJ851991 BEF851991 BOB851991 BXX851991 CHT851991 CRP851991 DBL851991 DLH851991 DVD851991 EEZ851991 EOV851991 EYR851991 FIN851991 FSJ851991 GCF851991 GMB851991 GVX851991 HFT851991 HPP851991 HZL851991 IJH851991 ITD851991 JCZ851991 JMV851991 JWR851991 KGN851991 KQJ851991 LAF851991 LKB851991 LTX851991 MDT851991 MNP851991 MXL851991 NHH851991 NRD851991 OAZ851991 OKV851991 OUR851991 PEN851991 POJ851991 PYF851991 QIB851991 QRX851991 RBT851991 RLP851991 RVL851991 SFH851991 SPD851991 SYZ851991 TIV851991 TSR851991 UCN851991 UMJ851991 UWF851991 VGB851991 VPX851991 VZT851991 WJP851991 WTL851991 B917527 GZ917527 QV917527 AAR917527 AKN917527 AUJ917527 BEF917527 BOB917527 BXX917527 CHT917527 CRP917527 DBL917527 DLH917527 DVD917527 EEZ917527 EOV917527 EYR917527 FIN917527 FSJ917527 GCF917527 GMB917527 GVX917527 HFT917527 HPP917527 HZL917527 IJH917527 ITD917527 JCZ917527 JMV917527 JWR917527 KGN917527 KQJ917527 LAF917527 LKB917527 LTX917527 MDT917527 MNP917527 MXL917527 NHH917527 NRD917527 OAZ917527 OKV917527 OUR917527 PEN917527 POJ917527 PYF917527 QIB917527 QRX917527 RBT917527 RLP917527 RVL917527 SFH917527 SPD917527 SYZ917527 TIV917527 TSR917527 UCN917527 UMJ917527 UWF917527 VGB917527 VPX917527 VZT917527 WJP917527 WTL917527 B983063 GZ983063 QV983063 AAR983063 AKN983063 AUJ983063 BEF983063 BOB983063 BXX983063 CHT983063 CRP983063 DBL983063 DLH983063 DVD983063 EEZ983063 EOV983063 EYR983063 FIN983063 FSJ983063 GCF983063 GMB983063 GVX983063 HFT983063 HPP983063 HZL983063 IJH983063 ITD983063 JCZ983063 JMV983063 JWR983063 KGN983063 KQJ983063 LAF983063 LKB983063 LTX983063 MDT983063 MNP983063 MXL983063 NHH983063 NRD983063 OAZ983063 OKV983063 OUR983063 PEN983063 POJ983063 PYF983063 QIB983063 QRX983063 RBT983063 RLP983063 RVL983063 SFH983063 SPD983063 SYZ983063 TIV983063 TSR983063 UCN983063 UMJ983063 UWF983063 VGB983063 VPX983063 VZT983063 WJP983063 WTL983063" xr:uid="{F0643943-4FAF-429F-BE07-AA641C1FF692}">
      <formula1>#REF!</formula1>
    </dataValidation>
    <dataValidation type="list" allowBlank="1" showInputMessage="1" showErrorMessage="1" sqref="WTL983023 WJP983023 VZT983023 VPX983023 VGB983023 UWF983023 UMJ983023 UCN983023 TSR983023 TIV983023 SYZ983023 SPD983023 SFH983023 RVL983023 RLP983023 RBT983023 QRX983023 QIB983023 PYF983023 POJ983023 PEN983023 OUR983023 OKV983023 OAZ983023 NRD983023 NHH983023 MXL983023 MNP983023 MDT983023 LTX983023 LKB983023 LAF983023 KQJ983023 KGN983023 JWR983023 JMV983023 JCZ983023 ITD983023 IJH983023 HZL983023 HPP983023 HFT983023 GVX983023 GMB983023 GCF983023 FSJ983023 FIN983023 EYR983023 EOV983023 EEZ983023 DVD983023 DLH983023 DBL983023 CRP983023 CHT983023 BXX983023 BOB983023 BEF983023 AUJ983023 AKN983023 AAR983023 QV983023 GZ983023 B983023 WTL917487 WJP917487 VZT917487 VPX917487 VGB917487 UWF917487 UMJ917487 UCN917487 TSR917487 TIV917487 SYZ917487 SPD917487 SFH917487 RVL917487 RLP917487 RBT917487 QRX917487 QIB917487 PYF917487 POJ917487 PEN917487 OUR917487 OKV917487 OAZ917487 NRD917487 NHH917487 MXL917487 MNP917487 MDT917487 LTX917487 LKB917487 LAF917487 KQJ917487 KGN917487 JWR917487 JMV917487 JCZ917487 ITD917487 IJH917487 HZL917487 HPP917487 HFT917487 GVX917487 GMB917487 GCF917487 FSJ917487 FIN917487 EYR917487 EOV917487 EEZ917487 DVD917487 DLH917487 DBL917487 CRP917487 CHT917487 BXX917487 BOB917487 BEF917487 AUJ917487 AKN917487 AAR917487 QV917487 GZ917487 B917487 WTL851951 WJP851951 VZT851951 VPX851951 VGB851951 UWF851951 UMJ851951 UCN851951 TSR851951 TIV851951 SYZ851951 SPD851951 SFH851951 RVL851951 RLP851951 RBT851951 QRX851951 QIB851951 PYF851951 POJ851951 PEN851951 OUR851951 OKV851951 OAZ851951 NRD851951 NHH851951 MXL851951 MNP851951 MDT851951 LTX851951 LKB851951 LAF851951 KQJ851951 KGN851951 JWR851951 JMV851951 JCZ851951 ITD851951 IJH851951 HZL851951 HPP851951 HFT851951 GVX851951 GMB851951 GCF851951 FSJ851951 FIN851951 EYR851951 EOV851951 EEZ851951 DVD851951 DLH851951 DBL851951 CRP851951 CHT851951 BXX851951 BOB851951 BEF851951 AUJ851951 AKN851951 AAR851951 QV851951 GZ851951 B851951 WTL786415 WJP786415 VZT786415 VPX786415 VGB786415 UWF786415 UMJ786415 UCN786415 TSR786415 TIV786415 SYZ786415 SPD786415 SFH786415 RVL786415 RLP786415 RBT786415 QRX786415 QIB786415 PYF786415 POJ786415 PEN786415 OUR786415 OKV786415 OAZ786415 NRD786415 NHH786415 MXL786415 MNP786415 MDT786415 LTX786415 LKB786415 LAF786415 KQJ786415 KGN786415 JWR786415 JMV786415 JCZ786415 ITD786415 IJH786415 HZL786415 HPP786415 HFT786415 GVX786415 GMB786415 GCF786415 FSJ786415 FIN786415 EYR786415 EOV786415 EEZ786415 DVD786415 DLH786415 DBL786415 CRP786415 CHT786415 BXX786415 BOB786415 BEF786415 AUJ786415 AKN786415 AAR786415 QV786415 GZ786415 B786415 WTL720879 WJP720879 VZT720879 VPX720879 VGB720879 UWF720879 UMJ720879 UCN720879 TSR720879 TIV720879 SYZ720879 SPD720879 SFH720879 RVL720879 RLP720879 RBT720879 QRX720879 QIB720879 PYF720879 POJ720879 PEN720879 OUR720879 OKV720879 OAZ720879 NRD720879 NHH720879 MXL720879 MNP720879 MDT720879 LTX720879 LKB720879 LAF720879 KQJ720879 KGN720879 JWR720879 JMV720879 JCZ720879 ITD720879 IJH720879 HZL720879 HPP720879 HFT720879 GVX720879 GMB720879 GCF720879 FSJ720879 FIN720879 EYR720879 EOV720879 EEZ720879 DVD720879 DLH720879 DBL720879 CRP720879 CHT720879 BXX720879 BOB720879 BEF720879 AUJ720879 AKN720879 AAR720879 QV720879 GZ720879 B720879 WTL655343 WJP655343 VZT655343 VPX655343 VGB655343 UWF655343 UMJ655343 UCN655343 TSR655343 TIV655343 SYZ655343 SPD655343 SFH655343 RVL655343 RLP655343 RBT655343 QRX655343 QIB655343 PYF655343 POJ655343 PEN655343 OUR655343 OKV655343 OAZ655343 NRD655343 NHH655343 MXL655343 MNP655343 MDT655343 LTX655343 LKB655343 LAF655343 KQJ655343 KGN655343 JWR655343 JMV655343 JCZ655343 ITD655343 IJH655343 HZL655343 HPP655343 HFT655343 GVX655343 GMB655343 GCF655343 FSJ655343 FIN655343 EYR655343 EOV655343 EEZ655343 DVD655343 DLH655343 DBL655343 CRP655343 CHT655343 BXX655343 BOB655343 BEF655343 AUJ655343 AKN655343 AAR655343 QV655343 GZ655343 B655343 WTL589807 WJP589807 VZT589807 VPX589807 VGB589807 UWF589807 UMJ589807 UCN589807 TSR589807 TIV589807 SYZ589807 SPD589807 SFH589807 RVL589807 RLP589807 RBT589807 QRX589807 QIB589807 PYF589807 POJ589807 PEN589807 OUR589807 OKV589807 OAZ589807 NRD589807 NHH589807 MXL589807 MNP589807 MDT589807 LTX589807 LKB589807 LAF589807 KQJ589807 KGN589807 JWR589807 JMV589807 JCZ589807 ITD589807 IJH589807 HZL589807 HPP589807 HFT589807 GVX589807 GMB589807 GCF589807 FSJ589807 FIN589807 EYR589807 EOV589807 EEZ589807 DVD589807 DLH589807 DBL589807 CRP589807 CHT589807 BXX589807 BOB589807 BEF589807 AUJ589807 AKN589807 AAR589807 QV589807 GZ589807 B589807 WTL524271 WJP524271 VZT524271 VPX524271 VGB524271 UWF524271 UMJ524271 UCN524271 TSR524271 TIV524271 SYZ524271 SPD524271 SFH524271 RVL524271 RLP524271 RBT524271 QRX524271 QIB524271 PYF524271 POJ524271 PEN524271 OUR524271 OKV524271 OAZ524271 NRD524271 NHH524271 MXL524271 MNP524271 MDT524271 LTX524271 LKB524271 LAF524271 KQJ524271 KGN524271 JWR524271 JMV524271 JCZ524271 ITD524271 IJH524271 HZL524271 HPP524271 HFT524271 GVX524271 GMB524271 GCF524271 FSJ524271 FIN524271 EYR524271 EOV524271 EEZ524271 DVD524271 DLH524271 DBL524271 CRP524271 CHT524271 BXX524271 BOB524271 BEF524271 AUJ524271 AKN524271 AAR524271 QV524271 GZ524271 B524271 WTL458735 WJP458735 VZT458735 VPX458735 VGB458735 UWF458735 UMJ458735 UCN458735 TSR458735 TIV458735 SYZ458735 SPD458735 SFH458735 RVL458735 RLP458735 RBT458735 QRX458735 QIB458735 PYF458735 POJ458735 PEN458735 OUR458735 OKV458735 OAZ458735 NRD458735 NHH458735 MXL458735 MNP458735 MDT458735 LTX458735 LKB458735 LAF458735 KQJ458735 KGN458735 JWR458735 JMV458735 JCZ458735 ITD458735 IJH458735 HZL458735 HPP458735 HFT458735 GVX458735 GMB458735 GCF458735 FSJ458735 FIN458735 EYR458735 EOV458735 EEZ458735 DVD458735 DLH458735 DBL458735 CRP458735 CHT458735 BXX458735 BOB458735 BEF458735 AUJ458735 AKN458735 AAR458735 QV458735 GZ458735 B458735 WTL393199 WJP393199 VZT393199 VPX393199 VGB393199 UWF393199 UMJ393199 UCN393199 TSR393199 TIV393199 SYZ393199 SPD393199 SFH393199 RVL393199 RLP393199 RBT393199 QRX393199 QIB393199 PYF393199 POJ393199 PEN393199 OUR393199 OKV393199 OAZ393199 NRD393199 NHH393199 MXL393199 MNP393199 MDT393199 LTX393199 LKB393199 LAF393199 KQJ393199 KGN393199 JWR393199 JMV393199 JCZ393199 ITD393199 IJH393199 HZL393199 HPP393199 HFT393199 GVX393199 GMB393199 GCF393199 FSJ393199 FIN393199 EYR393199 EOV393199 EEZ393199 DVD393199 DLH393199 DBL393199 CRP393199 CHT393199 BXX393199 BOB393199 BEF393199 AUJ393199 AKN393199 AAR393199 QV393199 GZ393199 B393199 WTL327663 WJP327663 VZT327663 VPX327663 VGB327663 UWF327663 UMJ327663 UCN327663 TSR327663 TIV327663 SYZ327663 SPD327663 SFH327663 RVL327663 RLP327663 RBT327663 QRX327663 QIB327663 PYF327663 POJ327663 PEN327663 OUR327663 OKV327663 OAZ327663 NRD327663 NHH327663 MXL327663 MNP327663 MDT327663 LTX327663 LKB327663 LAF327663 KQJ327663 KGN327663 JWR327663 JMV327663 JCZ327663 ITD327663 IJH327663 HZL327663 HPP327663 HFT327663 GVX327663 GMB327663 GCF327663 FSJ327663 FIN327663 EYR327663 EOV327663 EEZ327663 DVD327663 DLH327663 DBL327663 CRP327663 CHT327663 BXX327663 BOB327663 BEF327663 AUJ327663 AKN327663 AAR327663 QV327663 GZ327663 B327663 WTL262127 WJP262127 VZT262127 VPX262127 VGB262127 UWF262127 UMJ262127 UCN262127 TSR262127 TIV262127 SYZ262127 SPD262127 SFH262127 RVL262127 RLP262127 RBT262127 QRX262127 QIB262127 PYF262127 POJ262127 PEN262127 OUR262127 OKV262127 OAZ262127 NRD262127 NHH262127 MXL262127 MNP262127 MDT262127 LTX262127 LKB262127 LAF262127 KQJ262127 KGN262127 JWR262127 JMV262127 JCZ262127 ITD262127 IJH262127 HZL262127 HPP262127 HFT262127 GVX262127 GMB262127 GCF262127 FSJ262127 FIN262127 EYR262127 EOV262127 EEZ262127 DVD262127 DLH262127 DBL262127 CRP262127 CHT262127 BXX262127 BOB262127 BEF262127 AUJ262127 AKN262127 AAR262127 QV262127 GZ262127 B262127 WTL196591 WJP196591 VZT196591 VPX196591 VGB196591 UWF196591 UMJ196591 UCN196591 TSR196591 TIV196591 SYZ196591 SPD196591 SFH196591 RVL196591 RLP196591 RBT196591 QRX196591 QIB196591 PYF196591 POJ196591 PEN196591 OUR196591 OKV196591 OAZ196591 NRD196591 NHH196591 MXL196591 MNP196591 MDT196591 LTX196591 LKB196591 LAF196591 KQJ196591 KGN196591 JWR196591 JMV196591 JCZ196591 ITD196591 IJH196591 HZL196591 HPP196591 HFT196591 GVX196591 GMB196591 GCF196591 FSJ196591 FIN196591 EYR196591 EOV196591 EEZ196591 DVD196591 DLH196591 DBL196591 CRP196591 CHT196591 BXX196591 BOB196591 BEF196591 AUJ196591 AKN196591 AAR196591 QV196591 GZ196591 B196591 WTL131055 WJP131055 VZT131055 VPX131055 VGB131055 UWF131055 UMJ131055 UCN131055 TSR131055 TIV131055 SYZ131055 SPD131055 SFH131055 RVL131055 RLP131055 RBT131055 QRX131055 QIB131055 PYF131055 POJ131055 PEN131055 OUR131055 OKV131055 OAZ131055 NRD131055 NHH131055 MXL131055 MNP131055 MDT131055 LTX131055 LKB131055 LAF131055 KQJ131055 KGN131055 JWR131055 JMV131055 JCZ131055 ITD131055 IJH131055 HZL131055 HPP131055 HFT131055 GVX131055 GMB131055 GCF131055 FSJ131055 FIN131055 EYR131055 EOV131055 EEZ131055 DVD131055 DLH131055 DBL131055 CRP131055 CHT131055 BXX131055 BOB131055 BEF131055 AUJ131055 AKN131055 AAR131055 QV131055 GZ131055 B131055 WTL65519 WJP65519 VZT65519 VPX65519 VGB65519 UWF65519 UMJ65519 UCN65519 TSR65519 TIV65519 SYZ65519 SPD65519 SFH65519 RVL65519 RLP65519 RBT65519 QRX65519 QIB65519 PYF65519 POJ65519 PEN65519 OUR65519 OKV65519 OAZ65519 NRD65519 NHH65519 MXL65519 MNP65519 MDT65519 LTX65519 LKB65519 LAF65519 KQJ65519 KGN65519 JWR65519 JMV65519 JCZ65519 ITD65519 IJH65519 HZL65519 HPP65519 HFT65519 GVX65519 GMB65519 GCF65519 FSJ65519 FIN65519 EYR65519 EOV65519 EEZ65519 DVD65519 DLH65519 DBL65519 CRP65519 CHT65519 BXX65519 BOB65519 BEF65519 AUJ65519 AKN65519 AAR65519 QV65519 GZ65519 B65519" xr:uid="{1254B511-CFD8-4826-976E-8B1A3FD75B75}">
      <formula1>$B$58:$B$62</formula1>
    </dataValidation>
    <dataValidation type="list" allowBlank="1" showInputMessage="1" showErrorMessage="1" sqref="WTK983034 WJO983034 VZS983034 VPW983034 VGA983034 UWE983034 UMI983034 UCM983034 TSQ983034 TIU983034 SYY983034 SPC983034 SFG983034 RVK983034 RLO983034 RBS983034 QRW983034 QIA983034 PYE983034 POI983034 PEM983034 OUQ983034 OKU983034 OAY983034 NRC983034 NHG983034 MXK983034 MNO983034 MDS983034 LTW983034 LKA983034 LAE983034 KQI983034 KGM983034 JWQ983034 JMU983034 JCY983034 ITC983034 IJG983034 HZK983034 HPO983034 HFS983034 GVW983034 GMA983034 GCE983034 FSI983034 FIM983034 EYQ983034 EOU983034 EEY983034 DVC983034 DLG983034 DBK983034 CRO983034 CHS983034 BXW983034 BOA983034 BEE983034 AUI983034 AKM983034 AAQ983034 QU983034 GY983034 A983034 WTK917498 WJO917498 VZS917498 VPW917498 VGA917498 UWE917498 UMI917498 UCM917498 TSQ917498 TIU917498 SYY917498 SPC917498 SFG917498 RVK917498 RLO917498 RBS917498 QRW917498 QIA917498 PYE917498 POI917498 PEM917498 OUQ917498 OKU917498 OAY917498 NRC917498 NHG917498 MXK917498 MNO917498 MDS917498 LTW917498 LKA917498 LAE917498 KQI917498 KGM917498 JWQ917498 JMU917498 JCY917498 ITC917498 IJG917498 HZK917498 HPO917498 HFS917498 GVW917498 GMA917498 GCE917498 FSI917498 FIM917498 EYQ917498 EOU917498 EEY917498 DVC917498 DLG917498 DBK917498 CRO917498 CHS917498 BXW917498 BOA917498 BEE917498 AUI917498 AKM917498 AAQ917498 QU917498 GY917498 A917498 WTK851962 WJO851962 VZS851962 VPW851962 VGA851962 UWE851962 UMI851962 UCM851962 TSQ851962 TIU851962 SYY851962 SPC851962 SFG851962 RVK851962 RLO851962 RBS851962 QRW851962 QIA851962 PYE851962 POI851962 PEM851962 OUQ851962 OKU851962 OAY851962 NRC851962 NHG851962 MXK851962 MNO851962 MDS851962 LTW851962 LKA851962 LAE851962 KQI851962 KGM851962 JWQ851962 JMU851962 JCY851962 ITC851962 IJG851962 HZK851962 HPO851962 HFS851962 GVW851962 GMA851962 GCE851962 FSI851962 FIM851962 EYQ851962 EOU851962 EEY851962 DVC851962 DLG851962 DBK851962 CRO851962 CHS851962 BXW851962 BOA851962 BEE851962 AUI851962 AKM851962 AAQ851962 QU851962 GY851962 A851962 WTK786426 WJO786426 VZS786426 VPW786426 VGA786426 UWE786426 UMI786426 UCM786426 TSQ786426 TIU786426 SYY786426 SPC786426 SFG786426 RVK786426 RLO786426 RBS786426 QRW786426 QIA786426 PYE786426 POI786426 PEM786426 OUQ786426 OKU786426 OAY786426 NRC786426 NHG786426 MXK786426 MNO786426 MDS786426 LTW786426 LKA786426 LAE786426 KQI786426 KGM786426 JWQ786426 JMU786426 JCY786426 ITC786426 IJG786426 HZK786426 HPO786426 HFS786426 GVW786426 GMA786426 GCE786426 FSI786426 FIM786426 EYQ786426 EOU786426 EEY786426 DVC786426 DLG786426 DBK786426 CRO786426 CHS786426 BXW786426 BOA786426 BEE786426 AUI786426 AKM786426 AAQ786426 QU786426 GY786426 A786426 WTK720890 WJO720890 VZS720890 VPW720890 VGA720890 UWE720890 UMI720890 UCM720890 TSQ720890 TIU720890 SYY720890 SPC720890 SFG720890 RVK720890 RLO720890 RBS720890 QRW720890 QIA720890 PYE720890 POI720890 PEM720890 OUQ720890 OKU720890 OAY720890 NRC720890 NHG720890 MXK720890 MNO720890 MDS720890 LTW720890 LKA720890 LAE720890 KQI720890 KGM720890 JWQ720890 JMU720890 JCY720890 ITC720890 IJG720890 HZK720890 HPO720890 HFS720890 GVW720890 GMA720890 GCE720890 FSI720890 FIM720890 EYQ720890 EOU720890 EEY720890 DVC720890 DLG720890 DBK720890 CRO720890 CHS720890 BXW720890 BOA720890 BEE720890 AUI720890 AKM720890 AAQ720890 QU720890 GY720890 A720890 WTK655354 WJO655354 VZS655354 VPW655354 VGA655354 UWE655354 UMI655354 UCM655354 TSQ655354 TIU655354 SYY655354 SPC655354 SFG655354 RVK655354 RLO655354 RBS655354 QRW655354 QIA655354 PYE655354 POI655354 PEM655354 OUQ655354 OKU655354 OAY655354 NRC655354 NHG655354 MXK655354 MNO655354 MDS655354 LTW655354 LKA655354 LAE655354 KQI655354 KGM655354 JWQ655354 JMU655354 JCY655354 ITC655354 IJG655354 HZK655354 HPO655354 HFS655354 GVW655354 GMA655354 GCE655354 FSI655354 FIM655354 EYQ655354 EOU655354 EEY655354 DVC655354 DLG655354 DBK655354 CRO655354 CHS655354 BXW655354 BOA655354 BEE655354 AUI655354 AKM655354 AAQ655354 QU655354 GY655354 A655354 WTK589818 WJO589818 VZS589818 VPW589818 VGA589818 UWE589818 UMI589818 UCM589818 TSQ589818 TIU589818 SYY589818 SPC589818 SFG589818 RVK589818 RLO589818 RBS589818 QRW589818 QIA589818 PYE589818 POI589818 PEM589818 OUQ589818 OKU589818 OAY589818 NRC589818 NHG589818 MXK589818 MNO589818 MDS589818 LTW589818 LKA589818 LAE589818 KQI589818 KGM589818 JWQ589818 JMU589818 JCY589818 ITC589818 IJG589818 HZK589818 HPO589818 HFS589818 GVW589818 GMA589818 GCE589818 FSI589818 FIM589818 EYQ589818 EOU589818 EEY589818 DVC589818 DLG589818 DBK589818 CRO589818 CHS589818 BXW589818 BOA589818 BEE589818 AUI589818 AKM589818 AAQ589818 QU589818 GY589818 A589818 WTK524282 WJO524282 VZS524282 VPW524282 VGA524282 UWE524282 UMI524282 UCM524282 TSQ524282 TIU524282 SYY524282 SPC524282 SFG524282 RVK524282 RLO524282 RBS524282 QRW524282 QIA524282 PYE524282 POI524282 PEM524282 OUQ524282 OKU524282 OAY524282 NRC524282 NHG524282 MXK524282 MNO524282 MDS524282 LTW524282 LKA524282 LAE524282 KQI524282 KGM524282 JWQ524282 JMU524282 JCY524282 ITC524282 IJG524282 HZK524282 HPO524282 HFS524282 GVW524282 GMA524282 GCE524282 FSI524282 FIM524282 EYQ524282 EOU524282 EEY524282 DVC524282 DLG524282 DBK524282 CRO524282 CHS524282 BXW524282 BOA524282 BEE524282 AUI524282 AKM524282 AAQ524282 QU524282 GY524282 A524282 WTK458746 WJO458746 VZS458746 VPW458746 VGA458746 UWE458746 UMI458746 UCM458746 TSQ458746 TIU458746 SYY458746 SPC458746 SFG458746 RVK458746 RLO458746 RBS458746 QRW458746 QIA458746 PYE458746 POI458746 PEM458746 OUQ458746 OKU458746 OAY458746 NRC458746 NHG458746 MXK458746 MNO458746 MDS458746 LTW458746 LKA458746 LAE458746 KQI458746 KGM458746 JWQ458746 JMU458746 JCY458746 ITC458746 IJG458746 HZK458746 HPO458746 HFS458746 GVW458746 GMA458746 GCE458746 FSI458746 FIM458746 EYQ458746 EOU458746 EEY458746 DVC458746 DLG458746 DBK458746 CRO458746 CHS458746 BXW458746 BOA458746 BEE458746 AUI458746 AKM458746 AAQ458746 QU458746 GY458746 A458746 WTK393210 WJO393210 VZS393210 VPW393210 VGA393210 UWE393210 UMI393210 UCM393210 TSQ393210 TIU393210 SYY393210 SPC393210 SFG393210 RVK393210 RLO393210 RBS393210 QRW393210 QIA393210 PYE393210 POI393210 PEM393210 OUQ393210 OKU393210 OAY393210 NRC393210 NHG393210 MXK393210 MNO393210 MDS393210 LTW393210 LKA393210 LAE393210 KQI393210 KGM393210 JWQ393210 JMU393210 JCY393210 ITC393210 IJG393210 HZK393210 HPO393210 HFS393210 GVW393210 GMA393210 GCE393210 FSI393210 FIM393210 EYQ393210 EOU393210 EEY393210 DVC393210 DLG393210 DBK393210 CRO393210 CHS393210 BXW393210 BOA393210 BEE393210 AUI393210 AKM393210 AAQ393210 QU393210 GY393210 A393210 WTK327674 WJO327674 VZS327674 VPW327674 VGA327674 UWE327674 UMI327674 UCM327674 TSQ327674 TIU327674 SYY327674 SPC327674 SFG327674 RVK327674 RLO327674 RBS327674 QRW327674 QIA327674 PYE327674 POI327674 PEM327674 OUQ327674 OKU327674 OAY327674 NRC327674 NHG327674 MXK327674 MNO327674 MDS327674 LTW327674 LKA327674 LAE327674 KQI327674 KGM327674 JWQ327674 JMU327674 JCY327674 ITC327674 IJG327674 HZK327674 HPO327674 HFS327674 GVW327674 GMA327674 GCE327674 FSI327674 FIM327674 EYQ327674 EOU327674 EEY327674 DVC327674 DLG327674 DBK327674 CRO327674 CHS327674 BXW327674 BOA327674 BEE327674 AUI327674 AKM327674 AAQ327674 QU327674 GY327674 A327674 WTK262138 WJO262138 VZS262138 VPW262138 VGA262138 UWE262138 UMI262138 UCM262138 TSQ262138 TIU262138 SYY262138 SPC262138 SFG262138 RVK262138 RLO262138 RBS262138 QRW262138 QIA262138 PYE262138 POI262138 PEM262138 OUQ262138 OKU262138 OAY262138 NRC262138 NHG262138 MXK262138 MNO262138 MDS262138 LTW262138 LKA262138 LAE262138 KQI262138 KGM262138 JWQ262138 JMU262138 JCY262138 ITC262138 IJG262138 HZK262138 HPO262138 HFS262138 GVW262138 GMA262138 GCE262138 FSI262138 FIM262138 EYQ262138 EOU262138 EEY262138 DVC262138 DLG262138 DBK262138 CRO262138 CHS262138 BXW262138 BOA262138 BEE262138 AUI262138 AKM262138 AAQ262138 QU262138 GY262138 A262138 WTK196602 WJO196602 VZS196602 VPW196602 VGA196602 UWE196602 UMI196602 UCM196602 TSQ196602 TIU196602 SYY196602 SPC196602 SFG196602 RVK196602 RLO196602 RBS196602 QRW196602 QIA196602 PYE196602 POI196602 PEM196602 OUQ196602 OKU196602 OAY196602 NRC196602 NHG196602 MXK196602 MNO196602 MDS196602 LTW196602 LKA196602 LAE196602 KQI196602 KGM196602 JWQ196602 JMU196602 JCY196602 ITC196602 IJG196602 HZK196602 HPO196602 HFS196602 GVW196602 GMA196602 GCE196602 FSI196602 FIM196602 EYQ196602 EOU196602 EEY196602 DVC196602 DLG196602 DBK196602 CRO196602 CHS196602 BXW196602 BOA196602 BEE196602 AUI196602 AKM196602 AAQ196602 QU196602 GY196602 A196602 WTK131066 WJO131066 VZS131066 VPW131066 VGA131066 UWE131066 UMI131066 UCM131066 TSQ131066 TIU131066 SYY131066 SPC131066 SFG131066 RVK131066 RLO131066 RBS131066 QRW131066 QIA131066 PYE131066 POI131066 PEM131066 OUQ131066 OKU131066 OAY131066 NRC131066 NHG131066 MXK131066 MNO131066 MDS131066 LTW131066 LKA131066 LAE131066 KQI131066 KGM131066 JWQ131066 JMU131066 JCY131066 ITC131066 IJG131066 HZK131066 HPO131066 HFS131066 GVW131066 GMA131066 GCE131066 FSI131066 FIM131066 EYQ131066 EOU131066 EEY131066 DVC131066 DLG131066 DBK131066 CRO131066 CHS131066 BXW131066 BOA131066 BEE131066 AUI131066 AKM131066 AAQ131066 QU131066 GY131066 A131066 WTK65530 WJO65530 VZS65530 VPW65530 VGA65530 UWE65530 UMI65530 UCM65530 TSQ65530 TIU65530 SYY65530 SPC65530 SFG65530 RVK65530 RLO65530 RBS65530 QRW65530 QIA65530 PYE65530 POI65530 PEM65530 OUQ65530 OKU65530 OAY65530 NRC65530 NHG65530 MXK65530 MNO65530 MDS65530 LTW65530 LKA65530 LAE65530 KQI65530 KGM65530 JWQ65530 JMU65530 JCY65530 ITC65530 IJG65530 HZK65530 HPO65530 HFS65530 GVW65530 GMA65530 GCE65530 FSI65530 FIM65530 EYQ65530 EOU65530 EEY65530 DVC65530 DLG65530 DBK65530 CRO65530 CHS65530 BXW65530 BOA65530 BEE65530 AUI65530 AKM65530 AAQ65530 QU65530 GY65530 A65530" xr:uid="{0A9A99F5-977E-4301-B93D-5777F92D6356}">
      <formula1>$C$83:$C$87</formula1>
    </dataValidation>
    <dataValidation type="decimal" allowBlank="1" showInputMessage="1" showErrorMessage="1" sqref="B12 GZ12 QV12 AAR12 AKN12 AUJ12 BEF12 BOB12 BXX12 CHT12 CRP12 DBL12 DLH12 DVD12 EEZ12 EOV12 EYR12 FIN12 FSJ12 GCF12 GMB12 GVX12 HFT12 HPP12 HZL12 IJH12 ITD12 JCZ12 JMV12 JWR12 KGN12 KQJ12 LAF12 LKB12 LTX12 MDT12 MNP12 MXL12 NHH12 NRD12 OAZ12 OKV12 OUR12 PEN12 POJ12 PYF12 QIB12 QRX12 RBT12 RLP12 RVL12 SFH12 SPD12 SYZ12 TIV12 TSR12 UCN12 UMJ12 UWF12 VGB12 VPX12 VZT12 WJP12 WTL12 B65534 GZ65534 QV65534 AAR65534 AKN65534 AUJ65534 BEF65534 BOB65534 BXX65534 CHT65534 CRP65534 DBL65534 DLH65534 DVD65534 EEZ65534 EOV65534 EYR65534 FIN65534 FSJ65534 GCF65534 GMB65534 GVX65534 HFT65534 HPP65534 HZL65534 IJH65534 ITD65534 JCZ65534 JMV65534 JWR65534 KGN65534 KQJ65534 LAF65534 LKB65534 LTX65534 MDT65534 MNP65534 MXL65534 NHH65534 NRD65534 OAZ65534 OKV65534 OUR65534 PEN65534 POJ65534 PYF65534 QIB65534 QRX65534 RBT65534 RLP65534 RVL65534 SFH65534 SPD65534 SYZ65534 TIV65534 TSR65534 UCN65534 UMJ65534 UWF65534 VGB65534 VPX65534 VZT65534 WJP65534 WTL65534 B131070 GZ131070 QV131070 AAR131070 AKN131070 AUJ131070 BEF131070 BOB131070 BXX131070 CHT131070 CRP131070 DBL131070 DLH131070 DVD131070 EEZ131070 EOV131070 EYR131070 FIN131070 FSJ131070 GCF131070 GMB131070 GVX131070 HFT131070 HPP131070 HZL131070 IJH131070 ITD131070 JCZ131070 JMV131070 JWR131070 KGN131070 KQJ131070 LAF131070 LKB131070 LTX131070 MDT131070 MNP131070 MXL131070 NHH131070 NRD131070 OAZ131070 OKV131070 OUR131070 PEN131070 POJ131070 PYF131070 QIB131070 QRX131070 RBT131070 RLP131070 RVL131070 SFH131070 SPD131070 SYZ131070 TIV131070 TSR131070 UCN131070 UMJ131070 UWF131070 VGB131070 VPX131070 VZT131070 WJP131070 WTL131070 B196606 GZ196606 QV196606 AAR196606 AKN196606 AUJ196606 BEF196606 BOB196606 BXX196606 CHT196606 CRP196606 DBL196606 DLH196606 DVD196606 EEZ196606 EOV196606 EYR196606 FIN196606 FSJ196606 GCF196606 GMB196606 GVX196606 HFT196606 HPP196606 HZL196606 IJH196606 ITD196606 JCZ196606 JMV196606 JWR196606 KGN196606 KQJ196606 LAF196606 LKB196606 LTX196606 MDT196606 MNP196606 MXL196606 NHH196606 NRD196606 OAZ196606 OKV196606 OUR196606 PEN196606 POJ196606 PYF196606 QIB196606 QRX196606 RBT196606 RLP196606 RVL196606 SFH196606 SPD196606 SYZ196606 TIV196606 TSR196606 UCN196606 UMJ196606 UWF196606 VGB196606 VPX196606 VZT196606 WJP196606 WTL196606 B262142 GZ262142 QV262142 AAR262142 AKN262142 AUJ262142 BEF262142 BOB262142 BXX262142 CHT262142 CRP262142 DBL262142 DLH262142 DVD262142 EEZ262142 EOV262142 EYR262142 FIN262142 FSJ262142 GCF262142 GMB262142 GVX262142 HFT262142 HPP262142 HZL262142 IJH262142 ITD262142 JCZ262142 JMV262142 JWR262142 KGN262142 KQJ262142 LAF262142 LKB262142 LTX262142 MDT262142 MNP262142 MXL262142 NHH262142 NRD262142 OAZ262142 OKV262142 OUR262142 PEN262142 POJ262142 PYF262142 QIB262142 QRX262142 RBT262142 RLP262142 RVL262142 SFH262142 SPD262142 SYZ262142 TIV262142 TSR262142 UCN262142 UMJ262142 UWF262142 VGB262142 VPX262142 VZT262142 WJP262142 WTL262142 B327678 GZ327678 QV327678 AAR327678 AKN327678 AUJ327678 BEF327678 BOB327678 BXX327678 CHT327678 CRP327678 DBL327678 DLH327678 DVD327678 EEZ327678 EOV327678 EYR327678 FIN327678 FSJ327678 GCF327678 GMB327678 GVX327678 HFT327678 HPP327678 HZL327678 IJH327678 ITD327678 JCZ327678 JMV327678 JWR327678 KGN327678 KQJ327678 LAF327678 LKB327678 LTX327678 MDT327678 MNP327678 MXL327678 NHH327678 NRD327678 OAZ327678 OKV327678 OUR327678 PEN327678 POJ327678 PYF327678 QIB327678 QRX327678 RBT327678 RLP327678 RVL327678 SFH327678 SPD327678 SYZ327678 TIV327678 TSR327678 UCN327678 UMJ327678 UWF327678 VGB327678 VPX327678 VZT327678 WJP327678 WTL327678 B393214 GZ393214 QV393214 AAR393214 AKN393214 AUJ393214 BEF393214 BOB393214 BXX393214 CHT393214 CRP393214 DBL393214 DLH393214 DVD393214 EEZ393214 EOV393214 EYR393214 FIN393214 FSJ393214 GCF393214 GMB393214 GVX393214 HFT393214 HPP393214 HZL393214 IJH393214 ITD393214 JCZ393214 JMV393214 JWR393214 KGN393214 KQJ393214 LAF393214 LKB393214 LTX393214 MDT393214 MNP393214 MXL393214 NHH393214 NRD393214 OAZ393214 OKV393214 OUR393214 PEN393214 POJ393214 PYF393214 QIB393214 QRX393214 RBT393214 RLP393214 RVL393214 SFH393214 SPD393214 SYZ393214 TIV393214 TSR393214 UCN393214 UMJ393214 UWF393214 VGB393214 VPX393214 VZT393214 WJP393214 WTL393214 B458750 GZ458750 QV458750 AAR458750 AKN458750 AUJ458750 BEF458750 BOB458750 BXX458750 CHT458750 CRP458750 DBL458750 DLH458750 DVD458750 EEZ458750 EOV458750 EYR458750 FIN458750 FSJ458750 GCF458750 GMB458750 GVX458750 HFT458750 HPP458750 HZL458750 IJH458750 ITD458750 JCZ458750 JMV458750 JWR458750 KGN458750 KQJ458750 LAF458750 LKB458750 LTX458750 MDT458750 MNP458750 MXL458750 NHH458750 NRD458750 OAZ458750 OKV458750 OUR458750 PEN458750 POJ458750 PYF458750 QIB458750 QRX458750 RBT458750 RLP458750 RVL458750 SFH458750 SPD458750 SYZ458750 TIV458750 TSR458750 UCN458750 UMJ458750 UWF458750 VGB458750 VPX458750 VZT458750 WJP458750 WTL458750 B524286 GZ524286 QV524286 AAR524286 AKN524286 AUJ524286 BEF524286 BOB524286 BXX524286 CHT524286 CRP524286 DBL524286 DLH524286 DVD524286 EEZ524286 EOV524286 EYR524286 FIN524286 FSJ524286 GCF524286 GMB524286 GVX524286 HFT524286 HPP524286 HZL524286 IJH524286 ITD524286 JCZ524286 JMV524286 JWR524286 KGN524286 KQJ524286 LAF524286 LKB524286 LTX524286 MDT524286 MNP524286 MXL524286 NHH524286 NRD524286 OAZ524286 OKV524286 OUR524286 PEN524286 POJ524286 PYF524286 QIB524286 QRX524286 RBT524286 RLP524286 RVL524286 SFH524286 SPD524286 SYZ524286 TIV524286 TSR524286 UCN524286 UMJ524286 UWF524286 VGB524286 VPX524286 VZT524286 WJP524286 WTL524286 B589822 GZ589822 QV589822 AAR589822 AKN589822 AUJ589822 BEF589822 BOB589822 BXX589822 CHT589822 CRP589822 DBL589822 DLH589822 DVD589822 EEZ589822 EOV589822 EYR589822 FIN589822 FSJ589822 GCF589822 GMB589822 GVX589822 HFT589822 HPP589822 HZL589822 IJH589822 ITD589822 JCZ589822 JMV589822 JWR589822 KGN589822 KQJ589822 LAF589822 LKB589822 LTX589822 MDT589822 MNP589822 MXL589822 NHH589822 NRD589822 OAZ589822 OKV589822 OUR589822 PEN589822 POJ589822 PYF589822 QIB589822 QRX589822 RBT589822 RLP589822 RVL589822 SFH589822 SPD589822 SYZ589822 TIV589822 TSR589822 UCN589822 UMJ589822 UWF589822 VGB589822 VPX589822 VZT589822 WJP589822 WTL589822 B655358 GZ655358 QV655358 AAR655358 AKN655358 AUJ655358 BEF655358 BOB655358 BXX655358 CHT655358 CRP655358 DBL655358 DLH655358 DVD655358 EEZ655358 EOV655358 EYR655358 FIN655358 FSJ655358 GCF655358 GMB655358 GVX655358 HFT655358 HPP655358 HZL655358 IJH655358 ITD655358 JCZ655358 JMV655358 JWR655358 KGN655358 KQJ655358 LAF655358 LKB655358 LTX655358 MDT655358 MNP655358 MXL655358 NHH655358 NRD655358 OAZ655358 OKV655358 OUR655358 PEN655358 POJ655358 PYF655358 QIB655358 QRX655358 RBT655358 RLP655358 RVL655358 SFH655358 SPD655358 SYZ655358 TIV655358 TSR655358 UCN655358 UMJ655358 UWF655358 VGB655358 VPX655358 VZT655358 WJP655358 WTL655358 B720894 GZ720894 QV720894 AAR720894 AKN720894 AUJ720894 BEF720894 BOB720894 BXX720894 CHT720894 CRP720894 DBL720894 DLH720894 DVD720894 EEZ720894 EOV720894 EYR720894 FIN720894 FSJ720894 GCF720894 GMB720894 GVX720894 HFT720894 HPP720894 HZL720894 IJH720894 ITD720894 JCZ720894 JMV720894 JWR720894 KGN720894 KQJ720894 LAF720894 LKB720894 LTX720894 MDT720894 MNP720894 MXL720894 NHH720894 NRD720894 OAZ720894 OKV720894 OUR720894 PEN720894 POJ720894 PYF720894 QIB720894 QRX720894 RBT720894 RLP720894 RVL720894 SFH720894 SPD720894 SYZ720894 TIV720894 TSR720894 UCN720894 UMJ720894 UWF720894 VGB720894 VPX720894 VZT720894 WJP720894 WTL720894 B786430 GZ786430 QV786430 AAR786430 AKN786430 AUJ786430 BEF786430 BOB786430 BXX786430 CHT786430 CRP786430 DBL786430 DLH786430 DVD786430 EEZ786430 EOV786430 EYR786430 FIN786430 FSJ786430 GCF786430 GMB786430 GVX786430 HFT786430 HPP786430 HZL786430 IJH786430 ITD786430 JCZ786430 JMV786430 JWR786430 KGN786430 KQJ786430 LAF786430 LKB786430 LTX786430 MDT786430 MNP786430 MXL786430 NHH786430 NRD786430 OAZ786430 OKV786430 OUR786430 PEN786430 POJ786430 PYF786430 QIB786430 QRX786430 RBT786430 RLP786430 RVL786430 SFH786430 SPD786430 SYZ786430 TIV786430 TSR786430 UCN786430 UMJ786430 UWF786430 VGB786430 VPX786430 VZT786430 WJP786430 WTL786430 B851966 GZ851966 QV851966 AAR851966 AKN851966 AUJ851966 BEF851966 BOB851966 BXX851966 CHT851966 CRP851966 DBL851966 DLH851966 DVD851966 EEZ851966 EOV851966 EYR851966 FIN851966 FSJ851966 GCF851966 GMB851966 GVX851966 HFT851966 HPP851966 HZL851966 IJH851966 ITD851966 JCZ851966 JMV851966 JWR851966 KGN851966 KQJ851966 LAF851966 LKB851966 LTX851966 MDT851966 MNP851966 MXL851966 NHH851966 NRD851966 OAZ851966 OKV851966 OUR851966 PEN851966 POJ851966 PYF851966 QIB851966 QRX851966 RBT851966 RLP851966 RVL851966 SFH851966 SPD851966 SYZ851966 TIV851966 TSR851966 UCN851966 UMJ851966 UWF851966 VGB851966 VPX851966 VZT851966 WJP851966 WTL851966 B917502 GZ917502 QV917502 AAR917502 AKN917502 AUJ917502 BEF917502 BOB917502 BXX917502 CHT917502 CRP917502 DBL917502 DLH917502 DVD917502 EEZ917502 EOV917502 EYR917502 FIN917502 FSJ917502 GCF917502 GMB917502 GVX917502 HFT917502 HPP917502 HZL917502 IJH917502 ITD917502 JCZ917502 JMV917502 JWR917502 KGN917502 KQJ917502 LAF917502 LKB917502 LTX917502 MDT917502 MNP917502 MXL917502 NHH917502 NRD917502 OAZ917502 OKV917502 OUR917502 PEN917502 POJ917502 PYF917502 QIB917502 QRX917502 RBT917502 RLP917502 RVL917502 SFH917502 SPD917502 SYZ917502 TIV917502 TSR917502 UCN917502 UMJ917502 UWF917502 VGB917502 VPX917502 VZT917502 WJP917502 WTL917502 B983038 GZ983038 QV983038 AAR983038 AKN983038 AUJ983038 BEF983038 BOB983038 BXX983038 CHT983038 CRP983038 DBL983038 DLH983038 DVD983038 EEZ983038 EOV983038 EYR983038 FIN983038 FSJ983038 GCF983038 GMB983038 GVX983038 HFT983038 HPP983038 HZL983038 IJH983038 ITD983038 JCZ983038 JMV983038 JWR983038 KGN983038 KQJ983038 LAF983038 LKB983038 LTX983038 MDT983038 MNP983038 MXL983038 NHH983038 NRD983038 OAZ983038 OKV983038 OUR983038 PEN983038 POJ983038 PYF983038 QIB983038 QRX983038 RBT983038 RLP983038 RVL983038 SFH983038 SPD983038 SYZ983038 TIV983038 TSR983038 UCN983038 UMJ983038 UWF983038 VGB983038 VPX983038 VZT983038 WJP983038 WTL983038 B15:B17 B25" xr:uid="{8EA7C250-0F87-4F8C-A674-D67A2C3365E0}">
      <formula1>0</formula1>
      <formula2>100000</formula2>
    </dataValidation>
    <dataValidation type="custom" allowBlank="1" showInputMessage="1" showErrorMessage="1" error="For employee data only!" sqref="B65537 GZ65537 QV65537 AAR65537 AKN65537 AUJ65537 BEF65537 BOB65537 BXX65537 CHT65537 CRP65537 DBL65537 DLH65537 DVD65537 EEZ65537 EOV65537 EYR65537 FIN65537 FSJ65537 GCF65537 GMB65537 GVX65537 HFT65537 HPP65537 HZL65537 IJH65537 ITD65537 JCZ65537 JMV65537 JWR65537 KGN65537 KQJ65537 LAF65537 LKB65537 LTX65537 MDT65537 MNP65537 MXL65537 NHH65537 NRD65537 OAZ65537 OKV65537 OUR65537 PEN65537 POJ65537 PYF65537 QIB65537 QRX65537 RBT65537 RLP65537 RVL65537 SFH65537 SPD65537 SYZ65537 TIV65537 TSR65537 UCN65537 UMJ65537 UWF65537 VGB65537 VPX65537 VZT65537 WJP65537 WTL65537 B131073 GZ131073 QV131073 AAR131073 AKN131073 AUJ131073 BEF131073 BOB131073 BXX131073 CHT131073 CRP131073 DBL131073 DLH131073 DVD131073 EEZ131073 EOV131073 EYR131073 FIN131073 FSJ131073 GCF131073 GMB131073 GVX131073 HFT131073 HPP131073 HZL131073 IJH131073 ITD131073 JCZ131073 JMV131073 JWR131073 KGN131073 KQJ131073 LAF131073 LKB131073 LTX131073 MDT131073 MNP131073 MXL131073 NHH131073 NRD131073 OAZ131073 OKV131073 OUR131073 PEN131073 POJ131073 PYF131073 QIB131073 QRX131073 RBT131073 RLP131073 RVL131073 SFH131073 SPD131073 SYZ131073 TIV131073 TSR131073 UCN131073 UMJ131073 UWF131073 VGB131073 VPX131073 VZT131073 WJP131073 WTL131073 B196609 GZ196609 QV196609 AAR196609 AKN196609 AUJ196609 BEF196609 BOB196609 BXX196609 CHT196609 CRP196609 DBL196609 DLH196609 DVD196609 EEZ196609 EOV196609 EYR196609 FIN196609 FSJ196609 GCF196609 GMB196609 GVX196609 HFT196609 HPP196609 HZL196609 IJH196609 ITD196609 JCZ196609 JMV196609 JWR196609 KGN196609 KQJ196609 LAF196609 LKB196609 LTX196609 MDT196609 MNP196609 MXL196609 NHH196609 NRD196609 OAZ196609 OKV196609 OUR196609 PEN196609 POJ196609 PYF196609 QIB196609 QRX196609 RBT196609 RLP196609 RVL196609 SFH196609 SPD196609 SYZ196609 TIV196609 TSR196609 UCN196609 UMJ196609 UWF196609 VGB196609 VPX196609 VZT196609 WJP196609 WTL196609 B262145 GZ262145 QV262145 AAR262145 AKN262145 AUJ262145 BEF262145 BOB262145 BXX262145 CHT262145 CRP262145 DBL262145 DLH262145 DVD262145 EEZ262145 EOV262145 EYR262145 FIN262145 FSJ262145 GCF262145 GMB262145 GVX262145 HFT262145 HPP262145 HZL262145 IJH262145 ITD262145 JCZ262145 JMV262145 JWR262145 KGN262145 KQJ262145 LAF262145 LKB262145 LTX262145 MDT262145 MNP262145 MXL262145 NHH262145 NRD262145 OAZ262145 OKV262145 OUR262145 PEN262145 POJ262145 PYF262145 QIB262145 QRX262145 RBT262145 RLP262145 RVL262145 SFH262145 SPD262145 SYZ262145 TIV262145 TSR262145 UCN262145 UMJ262145 UWF262145 VGB262145 VPX262145 VZT262145 WJP262145 WTL262145 B327681 GZ327681 QV327681 AAR327681 AKN327681 AUJ327681 BEF327681 BOB327681 BXX327681 CHT327681 CRP327681 DBL327681 DLH327681 DVD327681 EEZ327681 EOV327681 EYR327681 FIN327681 FSJ327681 GCF327681 GMB327681 GVX327681 HFT327681 HPP327681 HZL327681 IJH327681 ITD327681 JCZ327681 JMV327681 JWR327681 KGN327681 KQJ327681 LAF327681 LKB327681 LTX327681 MDT327681 MNP327681 MXL327681 NHH327681 NRD327681 OAZ327681 OKV327681 OUR327681 PEN327681 POJ327681 PYF327681 QIB327681 QRX327681 RBT327681 RLP327681 RVL327681 SFH327681 SPD327681 SYZ327681 TIV327681 TSR327681 UCN327681 UMJ327681 UWF327681 VGB327681 VPX327681 VZT327681 WJP327681 WTL327681 B393217 GZ393217 QV393217 AAR393217 AKN393217 AUJ393217 BEF393217 BOB393217 BXX393217 CHT393217 CRP393217 DBL393217 DLH393217 DVD393217 EEZ393217 EOV393217 EYR393217 FIN393217 FSJ393217 GCF393217 GMB393217 GVX393217 HFT393217 HPP393217 HZL393217 IJH393217 ITD393217 JCZ393217 JMV393217 JWR393217 KGN393217 KQJ393217 LAF393217 LKB393217 LTX393217 MDT393217 MNP393217 MXL393217 NHH393217 NRD393217 OAZ393217 OKV393217 OUR393217 PEN393217 POJ393217 PYF393217 QIB393217 QRX393217 RBT393217 RLP393217 RVL393217 SFH393217 SPD393217 SYZ393217 TIV393217 TSR393217 UCN393217 UMJ393217 UWF393217 VGB393217 VPX393217 VZT393217 WJP393217 WTL393217 B458753 GZ458753 QV458753 AAR458753 AKN458753 AUJ458753 BEF458753 BOB458753 BXX458753 CHT458753 CRP458753 DBL458753 DLH458753 DVD458753 EEZ458753 EOV458753 EYR458753 FIN458753 FSJ458753 GCF458753 GMB458753 GVX458753 HFT458753 HPP458753 HZL458753 IJH458753 ITD458753 JCZ458753 JMV458753 JWR458753 KGN458753 KQJ458753 LAF458753 LKB458753 LTX458753 MDT458753 MNP458753 MXL458753 NHH458753 NRD458753 OAZ458753 OKV458753 OUR458753 PEN458753 POJ458753 PYF458753 QIB458753 QRX458753 RBT458753 RLP458753 RVL458753 SFH458753 SPD458753 SYZ458753 TIV458753 TSR458753 UCN458753 UMJ458753 UWF458753 VGB458753 VPX458753 VZT458753 WJP458753 WTL458753 B524289 GZ524289 QV524289 AAR524289 AKN524289 AUJ524289 BEF524289 BOB524289 BXX524289 CHT524289 CRP524289 DBL524289 DLH524289 DVD524289 EEZ524289 EOV524289 EYR524289 FIN524289 FSJ524289 GCF524289 GMB524289 GVX524289 HFT524289 HPP524289 HZL524289 IJH524289 ITD524289 JCZ524289 JMV524289 JWR524289 KGN524289 KQJ524289 LAF524289 LKB524289 LTX524289 MDT524289 MNP524289 MXL524289 NHH524289 NRD524289 OAZ524289 OKV524289 OUR524289 PEN524289 POJ524289 PYF524289 QIB524289 QRX524289 RBT524289 RLP524289 RVL524289 SFH524289 SPD524289 SYZ524289 TIV524289 TSR524289 UCN524289 UMJ524289 UWF524289 VGB524289 VPX524289 VZT524289 WJP524289 WTL524289 B589825 GZ589825 QV589825 AAR589825 AKN589825 AUJ589825 BEF589825 BOB589825 BXX589825 CHT589825 CRP589825 DBL589825 DLH589825 DVD589825 EEZ589825 EOV589825 EYR589825 FIN589825 FSJ589825 GCF589825 GMB589825 GVX589825 HFT589825 HPP589825 HZL589825 IJH589825 ITD589825 JCZ589825 JMV589825 JWR589825 KGN589825 KQJ589825 LAF589825 LKB589825 LTX589825 MDT589825 MNP589825 MXL589825 NHH589825 NRD589825 OAZ589825 OKV589825 OUR589825 PEN589825 POJ589825 PYF589825 QIB589825 QRX589825 RBT589825 RLP589825 RVL589825 SFH589825 SPD589825 SYZ589825 TIV589825 TSR589825 UCN589825 UMJ589825 UWF589825 VGB589825 VPX589825 VZT589825 WJP589825 WTL589825 B655361 GZ655361 QV655361 AAR655361 AKN655361 AUJ655361 BEF655361 BOB655361 BXX655361 CHT655361 CRP655361 DBL655361 DLH655361 DVD655361 EEZ655361 EOV655361 EYR655361 FIN655361 FSJ655361 GCF655361 GMB655361 GVX655361 HFT655361 HPP655361 HZL655361 IJH655361 ITD655361 JCZ655361 JMV655361 JWR655361 KGN655361 KQJ655361 LAF655361 LKB655361 LTX655361 MDT655361 MNP655361 MXL655361 NHH655361 NRD655361 OAZ655361 OKV655361 OUR655361 PEN655361 POJ655361 PYF655361 QIB655361 QRX655361 RBT655361 RLP655361 RVL655361 SFH655361 SPD655361 SYZ655361 TIV655361 TSR655361 UCN655361 UMJ655361 UWF655361 VGB655361 VPX655361 VZT655361 WJP655361 WTL655361 B720897 GZ720897 QV720897 AAR720897 AKN720897 AUJ720897 BEF720897 BOB720897 BXX720897 CHT720897 CRP720897 DBL720897 DLH720897 DVD720897 EEZ720897 EOV720897 EYR720897 FIN720897 FSJ720897 GCF720897 GMB720897 GVX720897 HFT720897 HPP720897 HZL720897 IJH720897 ITD720897 JCZ720897 JMV720897 JWR720897 KGN720897 KQJ720897 LAF720897 LKB720897 LTX720897 MDT720897 MNP720897 MXL720897 NHH720897 NRD720897 OAZ720897 OKV720897 OUR720897 PEN720897 POJ720897 PYF720897 QIB720897 QRX720897 RBT720897 RLP720897 RVL720897 SFH720897 SPD720897 SYZ720897 TIV720897 TSR720897 UCN720897 UMJ720897 UWF720897 VGB720897 VPX720897 VZT720897 WJP720897 WTL720897 B786433 GZ786433 QV786433 AAR786433 AKN786433 AUJ786433 BEF786433 BOB786433 BXX786433 CHT786433 CRP786433 DBL786433 DLH786433 DVD786433 EEZ786433 EOV786433 EYR786433 FIN786433 FSJ786433 GCF786433 GMB786433 GVX786433 HFT786433 HPP786433 HZL786433 IJH786433 ITD786433 JCZ786433 JMV786433 JWR786433 KGN786433 KQJ786433 LAF786433 LKB786433 LTX786433 MDT786433 MNP786433 MXL786433 NHH786433 NRD786433 OAZ786433 OKV786433 OUR786433 PEN786433 POJ786433 PYF786433 QIB786433 QRX786433 RBT786433 RLP786433 RVL786433 SFH786433 SPD786433 SYZ786433 TIV786433 TSR786433 UCN786433 UMJ786433 UWF786433 VGB786433 VPX786433 VZT786433 WJP786433 WTL786433 B851969 GZ851969 QV851969 AAR851969 AKN851969 AUJ851969 BEF851969 BOB851969 BXX851969 CHT851969 CRP851969 DBL851969 DLH851969 DVD851969 EEZ851969 EOV851969 EYR851969 FIN851969 FSJ851969 GCF851969 GMB851969 GVX851969 HFT851969 HPP851969 HZL851969 IJH851969 ITD851969 JCZ851969 JMV851969 JWR851969 KGN851969 KQJ851969 LAF851969 LKB851969 LTX851969 MDT851969 MNP851969 MXL851969 NHH851969 NRD851969 OAZ851969 OKV851969 OUR851969 PEN851969 POJ851969 PYF851969 QIB851969 QRX851969 RBT851969 RLP851969 RVL851969 SFH851969 SPD851969 SYZ851969 TIV851969 TSR851969 UCN851969 UMJ851969 UWF851969 VGB851969 VPX851969 VZT851969 WJP851969 WTL851969 B917505 GZ917505 QV917505 AAR917505 AKN917505 AUJ917505 BEF917505 BOB917505 BXX917505 CHT917505 CRP917505 DBL917505 DLH917505 DVD917505 EEZ917505 EOV917505 EYR917505 FIN917505 FSJ917505 GCF917505 GMB917505 GVX917505 HFT917505 HPP917505 HZL917505 IJH917505 ITD917505 JCZ917505 JMV917505 JWR917505 KGN917505 KQJ917505 LAF917505 LKB917505 LTX917505 MDT917505 MNP917505 MXL917505 NHH917505 NRD917505 OAZ917505 OKV917505 OUR917505 PEN917505 POJ917505 PYF917505 QIB917505 QRX917505 RBT917505 RLP917505 RVL917505 SFH917505 SPD917505 SYZ917505 TIV917505 TSR917505 UCN917505 UMJ917505 UWF917505 VGB917505 VPX917505 VZT917505 WJP917505 WTL917505 B983041 GZ983041 QV983041 AAR983041 AKN983041 AUJ983041 BEF983041 BOB983041 BXX983041 CHT983041 CRP983041 DBL983041 DLH983041 DVD983041 EEZ983041 EOV983041 EYR983041 FIN983041 FSJ983041 GCF983041 GMB983041 GVX983041 HFT983041 HPP983041 HZL983041 IJH983041 ITD983041 JCZ983041 JMV983041 JWR983041 KGN983041 KQJ983041 LAF983041 LKB983041 LTX983041 MDT983041 MNP983041 MXL983041 NHH983041 NRD983041 OAZ983041 OKV983041 OUR983041 PEN983041 POJ983041 PYF983041 QIB983041 QRX983041 RBT983041 RLP983041 RVL983041 SFH983041 SPD983041 SYZ983041 TIV983041 TSR983041 UCN983041 UMJ983041 UWF983041 VGB983041 VPX983041 VZT983041 WJP983041 WTL983041" xr:uid="{9B924765-5EC6-413B-9178-24433FFAD939}">
      <formula1>B65520:B65520="Yes"</formula1>
    </dataValidation>
    <dataValidation type="custom" allowBlank="1" showInputMessage="1" showErrorMessage="1" error="For employee data only!" sqref="B65538 GZ65538 QV65538 AAR65538 AKN65538 AUJ65538 BEF65538 BOB65538 BXX65538 CHT65538 CRP65538 DBL65538 DLH65538 DVD65538 EEZ65538 EOV65538 EYR65538 FIN65538 FSJ65538 GCF65538 GMB65538 GVX65538 HFT65538 HPP65538 HZL65538 IJH65538 ITD65538 JCZ65538 JMV65538 JWR65538 KGN65538 KQJ65538 LAF65538 LKB65538 LTX65538 MDT65538 MNP65538 MXL65538 NHH65538 NRD65538 OAZ65538 OKV65538 OUR65538 PEN65538 POJ65538 PYF65538 QIB65538 QRX65538 RBT65538 RLP65538 RVL65538 SFH65538 SPD65538 SYZ65538 TIV65538 TSR65538 UCN65538 UMJ65538 UWF65538 VGB65538 VPX65538 VZT65538 WJP65538 WTL65538 B131074 GZ131074 QV131074 AAR131074 AKN131074 AUJ131074 BEF131074 BOB131074 BXX131074 CHT131074 CRP131074 DBL131074 DLH131074 DVD131074 EEZ131074 EOV131074 EYR131074 FIN131074 FSJ131074 GCF131074 GMB131074 GVX131074 HFT131074 HPP131074 HZL131074 IJH131074 ITD131074 JCZ131074 JMV131074 JWR131074 KGN131074 KQJ131074 LAF131074 LKB131074 LTX131074 MDT131074 MNP131074 MXL131074 NHH131074 NRD131074 OAZ131074 OKV131074 OUR131074 PEN131074 POJ131074 PYF131074 QIB131074 QRX131074 RBT131074 RLP131074 RVL131074 SFH131074 SPD131074 SYZ131074 TIV131074 TSR131074 UCN131074 UMJ131074 UWF131074 VGB131074 VPX131074 VZT131074 WJP131074 WTL131074 B196610 GZ196610 QV196610 AAR196610 AKN196610 AUJ196610 BEF196610 BOB196610 BXX196610 CHT196610 CRP196610 DBL196610 DLH196610 DVD196610 EEZ196610 EOV196610 EYR196610 FIN196610 FSJ196610 GCF196610 GMB196610 GVX196610 HFT196610 HPP196610 HZL196610 IJH196610 ITD196610 JCZ196610 JMV196610 JWR196610 KGN196610 KQJ196610 LAF196610 LKB196610 LTX196610 MDT196610 MNP196610 MXL196610 NHH196610 NRD196610 OAZ196610 OKV196610 OUR196610 PEN196610 POJ196610 PYF196610 QIB196610 QRX196610 RBT196610 RLP196610 RVL196610 SFH196610 SPD196610 SYZ196610 TIV196610 TSR196610 UCN196610 UMJ196610 UWF196610 VGB196610 VPX196610 VZT196610 WJP196610 WTL196610 B262146 GZ262146 QV262146 AAR262146 AKN262146 AUJ262146 BEF262146 BOB262146 BXX262146 CHT262146 CRP262146 DBL262146 DLH262146 DVD262146 EEZ262146 EOV262146 EYR262146 FIN262146 FSJ262146 GCF262146 GMB262146 GVX262146 HFT262146 HPP262146 HZL262146 IJH262146 ITD262146 JCZ262146 JMV262146 JWR262146 KGN262146 KQJ262146 LAF262146 LKB262146 LTX262146 MDT262146 MNP262146 MXL262146 NHH262146 NRD262146 OAZ262146 OKV262146 OUR262146 PEN262146 POJ262146 PYF262146 QIB262146 QRX262146 RBT262146 RLP262146 RVL262146 SFH262146 SPD262146 SYZ262146 TIV262146 TSR262146 UCN262146 UMJ262146 UWF262146 VGB262146 VPX262146 VZT262146 WJP262146 WTL262146 B327682 GZ327682 QV327682 AAR327682 AKN327682 AUJ327682 BEF327682 BOB327682 BXX327682 CHT327682 CRP327682 DBL327682 DLH327682 DVD327682 EEZ327682 EOV327682 EYR327682 FIN327682 FSJ327682 GCF327682 GMB327682 GVX327682 HFT327682 HPP327682 HZL327682 IJH327682 ITD327682 JCZ327682 JMV327682 JWR327682 KGN327682 KQJ327682 LAF327682 LKB327682 LTX327682 MDT327682 MNP327682 MXL327682 NHH327682 NRD327682 OAZ327682 OKV327682 OUR327682 PEN327682 POJ327682 PYF327682 QIB327682 QRX327682 RBT327682 RLP327682 RVL327682 SFH327682 SPD327682 SYZ327682 TIV327682 TSR327682 UCN327682 UMJ327682 UWF327682 VGB327682 VPX327682 VZT327682 WJP327682 WTL327682 B393218 GZ393218 QV393218 AAR393218 AKN393218 AUJ393218 BEF393218 BOB393218 BXX393218 CHT393218 CRP393218 DBL393218 DLH393218 DVD393218 EEZ393218 EOV393218 EYR393218 FIN393218 FSJ393218 GCF393218 GMB393218 GVX393218 HFT393218 HPP393218 HZL393218 IJH393218 ITD393218 JCZ393218 JMV393218 JWR393218 KGN393218 KQJ393218 LAF393218 LKB393218 LTX393218 MDT393218 MNP393218 MXL393218 NHH393218 NRD393218 OAZ393218 OKV393218 OUR393218 PEN393218 POJ393218 PYF393218 QIB393218 QRX393218 RBT393218 RLP393218 RVL393218 SFH393218 SPD393218 SYZ393218 TIV393218 TSR393218 UCN393218 UMJ393218 UWF393218 VGB393218 VPX393218 VZT393218 WJP393218 WTL393218 B458754 GZ458754 QV458754 AAR458754 AKN458754 AUJ458754 BEF458754 BOB458754 BXX458754 CHT458754 CRP458754 DBL458754 DLH458754 DVD458754 EEZ458754 EOV458754 EYR458754 FIN458754 FSJ458754 GCF458754 GMB458754 GVX458754 HFT458754 HPP458754 HZL458754 IJH458754 ITD458754 JCZ458754 JMV458754 JWR458754 KGN458754 KQJ458754 LAF458754 LKB458754 LTX458754 MDT458754 MNP458754 MXL458754 NHH458754 NRD458754 OAZ458754 OKV458754 OUR458754 PEN458754 POJ458754 PYF458754 QIB458754 QRX458754 RBT458754 RLP458754 RVL458754 SFH458754 SPD458754 SYZ458754 TIV458754 TSR458754 UCN458754 UMJ458754 UWF458754 VGB458754 VPX458754 VZT458754 WJP458754 WTL458754 B524290 GZ524290 QV524290 AAR524290 AKN524290 AUJ524290 BEF524290 BOB524290 BXX524290 CHT524290 CRP524290 DBL524290 DLH524290 DVD524290 EEZ524290 EOV524290 EYR524290 FIN524290 FSJ524290 GCF524290 GMB524290 GVX524290 HFT524290 HPP524290 HZL524290 IJH524290 ITD524290 JCZ524290 JMV524290 JWR524290 KGN524290 KQJ524290 LAF524290 LKB524290 LTX524290 MDT524290 MNP524290 MXL524290 NHH524290 NRD524290 OAZ524290 OKV524290 OUR524290 PEN524290 POJ524290 PYF524290 QIB524290 QRX524290 RBT524290 RLP524290 RVL524290 SFH524290 SPD524290 SYZ524290 TIV524290 TSR524290 UCN524290 UMJ524290 UWF524290 VGB524290 VPX524290 VZT524290 WJP524290 WTL524290 B589826 GZ589826 QV589826 AAR589826 AKN589826 AUJ589826 BEF589826 BOB589826 BXX589826 CHT589826 CRP589826 DBL589826 DLH589826 DVD589826 EEZ589826 EOV589826 EYR589826 FIN589826 FSJ589826 GCF589826 GMB589826 GVX589826 HFT589826 HPP589826 HZL589826 IJH589826 ITD589826 JCZ589826 JMV589826 JWR589826 KGN589826 KQJ589826 LAF589826 LKB589826 LTX589826 MDT589826 MNP589826 MXL589826 NHH589826 NRD589826 OAZ589826 OKV589826 OUR589826 PEN589826 POJ589826 PYF589826 QIB589826 QRX589826 RBT589826 RLP589826 RVL589826 SFH589826 SPD589826 SYZ589826 TIV589826 TSR589826 UCN589826 UMJ589826 UWF589826 VGB589826 VPX589826 VZT589826 WJP589826 WTL589826 B655362 GZ655362 QV655362 AAR655362 AKN655362 AUJ655362 BEF655362 BOB655362 BXX655362 CHT655362 CRP655362 DBL655362 DLH655362 DVD655362 EEZ655362 EOV655362 EYR655362 FIN655362 FSJ655362 GCF655362 GMB655362 GVX655362 HFT655362 HPP655362 HZL655362 IJH655362 ITD655362 JCZ655362 JMV655362 JWR655362 KGN655362 KQJ655362 LAF655362 LKB655362 LTX655362 MDT655362 MNP655362 MXL655362 NHH655362 NRD655362 OAZ655362 OKV655362 OUR655362 PEN655362 POJ655362 PYF655362 QIB655362 QRX655362 RBT655362 RLP655362 RVL655362 SFH655362 SPD655362 SYZ655362 TIV655362 TSR655362 UCN655362 UMJ655362 UWF655362 VGB655362 VPX655362 VZT655362 WJP655362 WTL655362 B720898 GZ720898 QV720898 AAR720898 AKN720898 AUJ720898 BEF720898 BOB720898 BXX720898 CHT720898 CRP720898 DBL720898 DLH720898 DVD720898 EEZ720898 EOV720898 EYR720898 FIN720898 FSJ720898 GCF720898 GMB720898 GVX720898 HFT720898 HPP720898 HZL720898 IJH720898 ITD720898 JCZ720898 JMV720898 JWR720898 KGN720898 KQJ720898 LAF720898 LKB720898 LTX720898 MDT720898 MNP720898 MXL720898 NHH720898 NRD720898 OAZ720898 OKV720898 OUR720898 PEN720898 POJ720898 PYF720898 QIB720898 QRX720898 RBT720898 RLP720898 RVL720898 SFH720898 SPD720898 SYZ720898 TIV720898 TSR720898 UCN720898 UMJ720898 UWF720898 VGB720898 VPX720898 VZT720898 WJP720898 WTL720898 B786434 GZ786434 QV786434 AAR786434 AKN786434 AUJ786434 BEF786434 BOB786434 BXX786434 CHT786434 CRP786434 DBL786434 DLH786434 DVD786434 EEZ786434 EOV786434 EYR786434 FIN786434 FSJ786434 GCF786434 GMB786434 GVX786434 HFT786434 HPP786434 HZL786434 IJH786434 ITD786434 JCZ786434 JMV786434 JWR786434 KGN786434 KQJ786434 LAF786434 LKB786434 LTX786434 MDT786434 MNP786434 MXL786434 NHH786434 NRD786434 OAZ786434 OKV786434 OUR786434 PEN786434 POJ786434 PYF786434 QIB786434 QRX786434 RBT786434 RLP786434 RVL786434 SFH786434 SPD786434 SYZ786434 TIV786434 TSR786434 UCN786434 UMJ786434 UWF786434 VGB786434 VPX786434 VZT786434 WJP786434 WTL786434 B851970 GZ851970 QV851970 AAR851970 AKN851970 AUJ851970 BEF851970 BOB851970 BXX851970 CHT851970 CRP851970 DBL851970 DLH851970 DVD851970 EEZ851970 EOV851970 EYR851970 FIN851970 FSJ851970 GCF851970 GMB851970 GVX851970 HFT851970 HPP851970 HZL851970 IJH851970 ITD851970 JCZ851970 JMV851970 JWR851970 KGN851970 KQJ851970 LAF851970 LKB851970 LTX851970 MDT851970 MNP851970 MXL851970 NHH851970 NRD851970 OAZ851970 OKV851970 OUR851970 PEN851970 POJ851970 PYF851970 QIB851970 QRX851970 RBT851970 RLP851970 RVL851970 SFH851970 SPD851970 SYZ851970 TIV851970 TSR851970 UCN851970 UMJ851970 UWF851970 VGB851970 VPX851970 VZT851970 WJP851970 WTL851970 B917506 GZ917506 QV917506 AAR917506 AKN917506 AUJ917506 BEF917506 BOB917506 BXX917506 CHT917506 CRP917506 DBL917506 DLH917506 DVD917506 EEZ917506 EOV917506 EYR917506 FIN917506 FSJ917506 GCF917506 GMB917506 GVX917506 HFT917506 HPP917506 HZL917506 IJH917506 ITD917506 JCZ917506 JMV917506 JWR917506 KGN917506 KQJ917506 LAF917506 LKB917506 LTX917506 MDT917506 MNP917506 MXL917506 NHH917506 NRD917506 OAZ917506 OKV917506 OUR917506 PEN917506 POJ917506 PYF917506 QIB917506 QRX917506 RBT917506 RLP917506 RVL917506 SFH917506 SPD917506 SYZ917506 TIV917506 TSR917506 UCN917506 UMJ917506 UWF917506 VGB917506 VPX917506 VZT917506 WJP917506 WTL917506 B983042 GZ983042 QV983042 AAR983042 AKN983042 AUJ983042 BEF983042 BOB983042 BXX983042 CHT983042 CRP983042 DBL983042 DLH983042 DVD983042 EEZ983042 EOV983042 EYR983042 FIN983042 FSJ983042 GCF983042 GMB983042 GVX983042 HFT983042 HPP983042 HZL983042 IJH983042 ITD983042 JCZ983042 JMV983042 JWR983042 KGN983042 KQJ983042 LAF983042 LKB983042 LTX983042 MDT983042 MNP983042 MXL983042 NHH983042 NRD983042 OAZ983042 OKV983042 OUR983042 PEN983042 POJ983042 PYF983042 QIB983042 QRX983042 RBT983042 RLP983042 RVL983042 SFH983042 SPD983042 SYZ983042 TIV983042 TSR983042 UCN983042 UMJ983042 UWF983042 VGB983042 VPX983042 VZT983042 WJP983042 WTL983042" xr:uid="{066A2EF1-40F6-44C1-BAF5-DCA881F2230A}">
      <formula1>B65520:B65520="Yes"</formula1>
    </dataValidation>
    <dataValidation type="custom" allowBlank="1" showInputMessage="1" showErrorMessage="1" error="For employee data only!" sqref="B65539 GZ65539 QV65539 AAR65539 AKN65539 AUJ65539 BEF65539 BOB65539 BXX65539 CHT65539 CRP65539 DBL65539 DLH65539 DVD65539 EEZ65539 EOV65539 EYR65539 FIN65539 FSJ65539 GCF65539 GMB65539 GVX65539 HFT65539 HPP65539 HZL65539 IJH65539 ITD65539 JCZ65539 JMV65539 JWR65539 KGN65539 KQJ65539 LAF65539 LKB65539 LTX65539 MDT65539 MNP65539 MXL65539 NHH65539 NRD65539 OAZ65539 OKV65539 OUR65539 PEN65539 POJ65539 PYF65539 QIB65539 QRX65539 RBT65539 RLP65539 RVL65539 SFH65539 SPD65539 SYZ65539 TIV65539 TSR65539 UCN65539 UMJ65539 UWF65539 VGB65539 VPX65539 VZT65539 WJP65539 WTL65539 B131075 GZ131075 QV131075 AAR131075 AKN131075 AUJ131075 BEF131075 BOB131075 BXX131075 CHT131075 CRP131075 DBL131075 DLH131075 DVD131075 EEZ131075 EOV131075 EYR131075 FIN131075 FSJ131075 GCF131075 GMB131075 GVX131075 HFT131075 HPP131075 HZL131075 IJH131075 ITD131075 JCZ131075 JMV131075 JWR131075 KGN131075 KQJ131075 LAF131075 LKB131075 LTX131075 MDT131075 MNP131075 MXL131075 NHH131075 NRD131075 OAZ131075 OKV131075 OUR131075 PEN131075 POJ131075 PYF131075 QIB131075 QRX131075 RBT131075 RLP131075 RVL131075 SFH131075 SPD131075 SYZ131075 TIV131075 TSR131075 UCN131075 UMJ131075 UWF131075 VGB131075 VPX131075 VZT131075 WJP131075 WTL131075 B196611 GZ196611 QV196611 AAR196611 AKN196611 AUJ196611 BEF196611 BOB196611 BXX196611 CHT196611 CRP196611 DBL196611 DLH196611 DVD196611 EEZ196611 EOV196611 EYR196611 FIN196611 FSJ196611 GCF196611 GMB196611 GVX196611 HFT196611 HPP196611 HZL196611 IJH196611 ITD196611 JCZ196611 JMV196611 JWR196611 KGN196611 KQJ196611 LAF196611 LKB196611 LTX196611 MDT196611 MNP196611 MXL196611 NHH196611 NRD196611 OAZ196611 OKV196611 OUR196611 PEN196611 POJ196611 PYF196611 QIB196611 QRX196611 RBT196611 RLP196611 RVL196611 SFH196611 SPD196611 SYZ196611 TIV196611 TSR196611 UCN196611 UMJ196611 UWF196611 VGB196611 VPX196611 VZT196611 WJP196611 WTL196611 B262147 GZ262147 QV262147 AAR262147 AKN262147 AUJ262147 BEF262147 BOB262147 BXX262147 CHT262147 CRP262147 DBL262147 DLH262147 DVD262147 EEZ262147 EOV262147 EYR262147 FIN262147 FSJ262147 GCF262147 GMB262147 GVX262147 HFT262147 HPP262147 HZL262147 IJH262147 ITD262147 JCZ262147 JMV262147 JWR262147 KGN262147 KQJ262147 LAF262147 LKB262147 LTX262147 MDT262147 MNP262147 MXL262147 NHH262147 NRD262147 OAZ262147 OKV262147 OUR262147 PEN262147 POJ262147 PYF262147 QIB262147 QRX262147 RBT262147 RLP262147 RVL262147 SFH262147 SPD262147 SYZ262147 TIV262147 TSR262147 UCN262147 UMJ262147 UWF262147 VGB262147 VPX262147 VZT262147 WJP262147 WTL262147 B327683 GZ327683 QV327683 AAR327683 AKN327683 AUJ327683 BEF327683 BOB327683 BXX327683 CHT327683 CRP327683 DBL327683 DLH327683 DVD327683 EEZ327683 EOV327683 EYR327683 FIN327683 FSJ327683 GCF327683 GMB327683 GVX327683 HFT327683 HPP327683 HZL327683 IJH327683 ITD327683 JCZ327683 JMV327683 JWR327683 KGN327683 KQJ327683 LAF327683 LKB327683 LTX327683 MDT327683 MNP327683 MXL327683 NHH327683 NRD327683 OAZ327683 OKV327683 OUR327683 PEN327683 POJ327683 PYF327683 QIB327683 QRX327683 RBT327683 RLP327683 RVL327683 SFH327683 SPD327683 SYZ327683 TIV327683 TSR327683 UCN327683 UMJ327683 UWF327683 VGB327683 VPX327683 VZT327683 WJP327683 WTL327683 B393219 GZ393219 QV393219 AAR393219 AKN393219 AUJ393219 BEF393219 BOB393219 BXX393219 CHT393219 CRP393219 DBL393219 DLH393219 DVD393219 EEZ393219 EOV393219 EYR393219 FIN393219 FSJ393219 GCF393219 GMB393219 GVX393219 HFT393219 HPP393219 HZL393219 IJH393219 ITD393219 JCZ393219 JMV393219 JWR393219 KGN393219 KQJ393219 LAF393219 LKB393219 LTX393219 MDT393219 MNP393219 MXL393219 NHH393219 NRD393219 OAZ393219 OKV393219 OUR393219 PEN393219 POJ393219 PYF393219 QIB393219 QRX393219 RBT393219 RLP393219 RVL393219 SFH393219 SPD393219 SYZ393219 TIV393219 TSR393219 UCN393219 UMJ393219 UWF393219 VGB393219 VPX393219 VZT393219 WJP393219 WTL393219 B458755 GZ458755 QV458755 AAR458755 AKN458755 AUJ458755 BEF458755 BOB458755 BXX458755 CHT458755 CRP458755 DBL458755 DLH458755 DVD458755 EEZ458755 EOV458755 EYR458755 FIN458755 FSJ458755 GCF458755 GMB458755 GVX458755 HFT458755 HPP458755 HZL458755 IJH458755 ITD458755 JCZ458755 JMV458755 JWR458755 KGN458755 KQJ458755 LAF458755 LKB458755 LTX458755 MDT458755 MNP458755 MXL458755 NHH458755 NRD458755 OAZ458755 OKV458755 OUR458755 PEN458755 POJ458755 PYF458755 QIB458755 QRX458755 RBT458755 RLP458755 RVL458755 SFH458755 SPD458755 SYZ458755 TIV458755 TSR458755 UCN458755 UMJ458755 UWF458755 VGB458755 VPX458755 VZT458755 WJP458755 WTL458755 B524291 GZ524291 QV524291 AAR524291 AKN524291 AUJ524291 BEF524291 BOB524291 BXX524291 CHT524291 CRP524291 DBL524291 DLH524291 DVD524291 EEZ524291 EOV524291 EYR524291 FIN524291 FSJ524291 GCF524291 GMB524291 GVX524291 HFT524291 HPP524291 HZL524291 IJH524291 ITD524291 JCZ524291 JMV524291 JWR524291 KGN524291 KQJ524291 LAF524291 LKB524291 LTX524291 MDT524291 MNP524291 MXL524291 NHH524291 NRD524291 OAZ524291 OKV524291 OUR524291 PEN524291 POJ524291 PYF524291 QIB524291 QRX524291 RBT524291 RLP524291 RVL524291 SFH524291 SPD524291 SYZ524291 TIV524291 TSR524291 UCN524291 UMJ524291 UWF524291 VGB524291 VPX524291 VZT524291 WJP524291 WTL524291 B589827 GZ589827 QV589827 AAR589827 AKN589827 AUJ589827 BEF589827 BOB589827 BXX589827 CHT589827 CRP589827 DBL589827 DLH589827 DVD589827 EEZ589827 EOV589827 EYR589827 FIN589827 FSJ589827 GCF589827 GMB589827 GVX589827 HFT589827 HPP589827 HZL589827 IJH589827 ITD589827 JCZ589827 JMV589827 JWR589827 KGN589827 KQJ589827 LAF589827 LKB589827 LTX589827 MDT589827 MNP589827 MXL589827 NHH589827 NRD589827 OAZ589827 OKV589827 OUR589827 PEN589827 POJ589827 PYF589827 QIB589827 QRX589827 RBT589827 RLP589827 RVL589827 SFH589827 SPD589827 SYZ589827 TIV589827 TSR589827 UCN589827 UMJ589827 UWF589827 VGB589827 VPX589827 VZT589827 WJP589827 WTL589827 B655363 GZ655363 QV655363 AAR655363 AKN655363 AUJ655363 BEF655363 BOB655363 BXX655363 CHT655363 CRP655363 DBL655363 DLH655363 DVD655363 EEZ655363 EOV655363 EYR655363 FIN655363 FSJ655363 GCF655363 GMB655363 GVX655363 HFT655363 HPP655363 HZL655363 IJH655363 ITD655363 JCZ655363 JMV655363 JWR655363 KGN655363 KQJ655363 LAF655363 LKB655363 LTX655363 MDT655363 MNP655363 MXL655363 NHH655363 NRD655363 OAZ655363 OKV655363 OUR655363 PEN655363 POJ655363 PYF655363 QIB655363 QRX655363 RBT655363 RLP655363 RVL655363 SFH655363 SPD655363 SYZ655363 TIV655363 TSR655363 UCN655363 UMJ655363 UWF655363 VGB655363 VPX655363 VZT655363 WJP655363 WTL655363 B720899 GZ720899 QV720899 AAR720899 AKN720899 AUJ720899 BEF720899 BOB720899 BXX720899 CHT720899 CRP720899 DBL720899 DLH720899 DVD720899 EEZ720899 EOV720899 EYR720899 FIN720899 FSJ720899 GCF720899 GMB720899 GVX720899 HFT720899 HPP720899 HZL720899 IJH720899 ITD720899 JCZ720899 JMV720899 JWR720899 KGN720899 KQJ720899 LAF720899 LKB720899 LTX720899 MDT720899 MNP720899 MXL720899 NHH720899 NRD720899 OAZ720899 OKV720899 OUR720899 PEN720899 POJ720899 PYF720899 QIB720899 QRX720899 RBT720899 RLP720899 RVL720899 SFH720899 SPD720899 SYZ720899 TIV720899 TSR720899 UCN720899 UMJ720899 UWF720899 VGB720899 VPX720899 VZT720899 WJP720899 WTL720899 B786435 GZ786435 QV786435 AAR786435 AKN786435 AUJ786435 BEF786435 BOB786435 BXX786435 CHT786435 CRP786435 DBL786435 DLH786435 DVD786435 EEZ786435 EOV786435 EYR786435 FIN786435 FSJ786435 GCF786435 GMB786435 GVX786435 HFT786435 HPP786435 HZL786435 IJH786435 ITD786435 JCZ786435 JMV786435 JWR786435 KGN786435 KQJ786435 LAF786435 LKB786435 LTX786435 MDT786435 MNP786435 MXL786435 NHH786435 NRD786435 OAZ786435 OKV786435 OUR786435 PEN786435 POJ786435 PYF786435 QIB786435 QRX786435 RBT786435 RLP786435 RVL786435 SFH786435 SPD786435 SYZ786435 TIV786435 TSR786435 UCN786435 UMJ786435 UWF786435 VGB786435 VPX786435 VZT786435 WJP786435 WTL786435 B851971 GZ851971 QV851971 AAR851971 AKN851971 AUJ851971 BEF851971 BOB851971 BXX851971 CHT851971 CRP851971 DBL851971 DLH851971 DVD851971 EEZ851971 EOV851971 EYR851971 FIN851971 FSJ851971 GCF851971 GMB851971 GVX851971 HFT851971 HPP851971 HZL851971 IJH851971 ITD851971 JCZ851971 JMV851971 JWR851971 KGN851971 KQJ851971 LAF851971 LKB851971 LTX851971 MDT851971 MNP851971 MXL851971 NHH851971 NRD851971 OAZ851971 OKV851971 OUR851971 PEN851971 POJ851971 PYF851971 QIB851971 QRX851971 RBT851971 RLP851971 RVL851971 SFH851971 SPD851971 SYZ851971 TIV851971 TSR851971 UCN851971 UMJ851971 UWF851971 VGB851971 VPX851971 VZT851971 WJP851971 WTL851971 B917507 GZ917507 QV917507 AAR917507 AKN917507 AUJ917507 BEF917507 BOB917507 BXX917507 CHT917507 CRP917507 DBL917507 DLH917507 DVD917507 EEZ917507 EOV917507 EYR917507 FIN917507 FSJ917507 GCF917507 GMB917507 GVX917507 HFT917507 HPP917507 HZL917507 IJH917507 ITD917507 JCZ917507 JMV917507 JWR917507 KGN917507 KQJ917507 LAF917507 LKB917507 LTX917507 MDT917507 MNP917507 MXL917507 NHH917507 NRD917507 OAZ917507 OKV917507 OUR917507 PEN917507 POJ917507 PYF917507 QIB917507 QRX917507 RBT917507 RLP917507 RVL917507 SFH917507 SPD917507 SYZ917507 TIV917507 TSR917507 UCN917507 UMJ917507 UWF917507 VGB917507 VPX917507 VZT917507 WJP917507 WTL917507 B983043 GZ983043 QV983043 AAR983043 AKN983043 AUJ983043 BEF983043 BOB983043 BXX983043 CHT983043 CRP983043 DBL983043 DLH983043 DVD983043 EEZ983043 EOV983043 EYR983043 FIN983043 FSJ983043 GCF983043 GMB983043 GVX983043 HFT983043 HPP983043 HZL983043 IJH983043 ITD983043 JCZ983043 JMV983043 JWR983043 KGN983043 KQJ983043 LAF983043 LKB983043 LTX983043 MDT983043 MNP983043 MXL983043 NHH983043 NRD983043 OAZ983043 OKV983043 OUR983043 PEN983043 POJ983043 PYF983043 QIB983043 QRX983043 RBT983043 RLP983043 RVL983043 SFH983043 SPD983043 SYZ983043 TIV983043 TSR983043 UCN983043 UMJ983043 UWF983043 VGB983043 VPX983043 VZT983043 WJP983043 WTL983043" xr:uid="{8B54B1B3-7940-48A9-8F8F-2AE757C3DAD9}">
      <formula1>B65520:B65520="Yes"</formula1>
    </dataValidation>
    <dataValidation allowBlank="1" showInputMessage="1" showErrorMessage="1" error="Number of employees restored cannot exceed the number of employees with wage reductions." sqref="B45 GZ45 QV45 AAR45 AKN45 AUJ45 BEF45 BOB45 BXX45 CHT45 CRP45 DBL45 DLH45 DVD45 EEZ45 EOV45 EYR45 FIN45 FSJ45 GCF45 GMB45 GVX45 HFT45 HPP45 HZL45 IJH45 ITD45 JCZ45 JMV45 JWR45 KGN45 KQJ45 LAF45 LKB45 LTX45 MDT45 MNP45 MXL45 NHH45 NRD45 OAZ45 OKV45 OUR45 PEN45 POJ45 PYF45 QIB45 QRX45 RBT45 RLP45 RVL45 SFH45 SPD45 SYZ45 TIV45 TSR45 UCN45 UMJ45 UWF45 VGB45 VPX45 VZT45 WJP45 WTL45 B65570 GZ65570 QV65570 AAR65570 AKN65570 AUJ65570 BEF65570 BOB65570 BXX65570 CHT65570 CRP65570 DBL65570 DLH65570 DVD65570 EEZ65570 EOV65570 EYR65570 FIN65570 FSJ65570 GCF65570 GMB65570 GVX65570 HFT65570 HPP65570 HZL65570 IJH65570 ITD65570 JCZ65570 JMV65570 JWR65570 KGN65570 KQJ65570 LAF65570 LKB65570 LTX65570 MDT65570 MNP65570 MXL65570 NHH65570 NRD65570 OAZ65570 OKV65570 OUR65570 PEN65570 POJ65570 PYF65570 QIB65570 QRX65570 RBT65570 RLP65570 RVL65570 SFH65570 SPD65570 SYZ65570 TIV65570 TSR65570 UCN65570 UMJ65570 UWF65570 VGB65570 VPX65570 VZT65570 WJP65570 WTL65570 B131106 GZ131106 QV131106 AAR131106 AKN131106 AUJ131106 BEF131106 BOB131106 BXX131106 CHT131106 CRP131106 DBL131106 DLH131106 DVD131106 EEZ131106 EOV131106 EYR131106 FIN131106 FSJ131106 GCF131106 GMB131106 GVX131106 HFT131106 HPP131106 HZL131106 IJH131106 ITD131106 JCZ131106 JMV131106 JWR131106 KGN131106 KQJ131106 LAF131106 LKB131106 LTX131106 MDT131106 MNP131106 MXL131106 NHH131106 NRD131106 OAZ131106 OKV131106 OUR131106 PEN131106 POJ131106 PYF131106 QIB131106 QRX131106 RBT131106 RLP131106 RVL131106 SFH131106 SPD131106 SYZ131106 TIV131106 TSR131106 UCN131106 UMJ131106 UWF131106 VGB131106 VPX131106 VZT131106 WJP131106 WTL131106 B196642 GZ196642 QV196642 AAR196642 AKN196642 AUJ196642 BEF196642 BOB196642 BXX196642 CHT196642 CRP196642 DBL196642 DLH196642 DVD196642 EEZ196642 EOV196642 EYR196642 FIN196642 FSJ196642 GCF196642 GMB196642 GVX196642 HFT196642 HPP196642 HZL196642 IJH196642 ITD196642 JCZ196642 JMV196642 JWR196642 KGN196642 KQJ196642 LAF196642 LKB196642 LTX196642 MDT196642 MNP196642 MXL196642 NHH196642 NRD196642 OAZ196642 OKV196642 OUR196642 PEN196642 POJ196642 PYF196642 QIB196642 QRX196642 RBT196642 RLP196642 RVL196642 SFH196642 SPD196642 SYZ196642 TIV196642 TSR196642 UCN196642 UMJ196642 UWF196642 VGB196642 VPX196642 VZT196642 WJP196642 WTL196642 B262178 GZ262178 QV262178 AAR262178 AKN262178 AUJ262178 BEF262178 BOB262178 BXX262178 CHT262178 CRP262178 DBL262178 DLH262178 DVD262178 EEZ262178 EOV262178 EYR262178 FIN262178 FSJ262178 GCF262178 GMB262178 GVX262178 HFT262178 HPP262178 HZL262178 IJH262178 ITD262178 JCZ262178 JMV262178 JWR262178 KGN262178 KQJ262178 LAF262178 LKB262178 LTX262178 MDT262178 MNP262178 MXL262178 NHH262178 NRD262178 OAZ262178 OKV262178 OUR262178 PEN262178 POJ262178 PYF262178 QIB262178 QRX262178 RBT262178 RLP262178 RVL262178 SFH262178 SPD262178 SYZ262178 TIV262178 TSR262178 UCN262178 UMJ262178 UWF262178 VGB262178 VPX262178 VZT262178 WJP262178 WTL262178 B327714 GZ327714 QV327714 AAR327714 AKN327714 AUJ327714 BEF327714 BOB327714 BXX327714 CHT327714 CRP327714 DBL327714 DLH327714 DVD327714 EEZ327714 EOV327714 EYR327714 FIN327714 FSJ327714 GCF327714 GMB327714 GVX327714 HFT327714 HPP327714 HZL327714 IJH327714 ITD327714 JCZ327714 JMV327714 JWR327714 KGN327714 KQJ327714 LAF327714 LKB327714 LTX327714 MDT327714 MNP327714 MXL327714 NHH327714 NRD327714 OAZ327714 OKV327714 OUR327714 PEN327714 POJ327714 PYF327714 QIB327714 QRX327714 RBT327714 RLP327714 RVL327714 SFH327714 SPD327714 SYZ327714 TIV327714 TSR327714 UCN327714 UMJ327714 UWF327714 VGB327714 VPX327714 VZT327714 WJP327714 WTL327714 B393250 GZ393250 QV393250 AAR393250 AKN393250 AUJ393250 BEF393250 BOB393250 BXX393250 CHT393250 CRP393250 DBL393250 DLH393250 DVD393250 EEZ393250 EOV393250 EYR393250 FIN393250 FSJ393250 GCF393250 GMB393250 GVX393250 HFT393250 HPP393250 HZL393250 IJH393250 ITD393250 JCZ393250 JMV393250 JWR393250 KGN393250 KQJ393250 LAF393250 LKB393250 LTX393250 MDT393250 MNP393250 MXL393250 NHH393250 NRD393250 OAZ393250 OKV393250 OUR393250 PEN393250 POJ393250 PYF393250 QIB393250 QRX393250 RBT393250 RLP393250 RVL393250 SFH393250 SPD393250 SYZ393250 TIV393250 TSR393250 UCN393250 UMJ393250 UWF393250 VGB393250 VPX393250 VZT393250 WJP393250 WTL393250 B458786 GZ458786 QV458786 AAR458786 AKN458786 AUJ458786 BEF458786 BOB458786 BXX458786 CHT458786 CRP458786 DBL458786 DLH458786 DVD458786 EEZ458786 EOV458786 EYR458786 FIN458786 FSJ458786 GCF458786 GMB458786 GVX458786 HFT458786 HPP458786 HZL458786 IJH458786 ITD458786 JCZ458786 JMV458786 JWR458786 KGN458786 KQJ458786 LAF458786 LKB458786 LTX458786 MDT458786 MNP458786 MXL458786 NHH458786 NRD458786 OAZ458786 OKV458786 OUR458786 PEN458786 POJ458786 PYF458786 QIB458786 QRX458786 RBT458786 RLP458786 RVL458786 SFH458786 SPD458786 SYZ458786 TIV458786 TSR458786 UCN458786 UMJ458786 UWF458786 VGB458786 VPX458786 VZT458786 WJP458786 WTL458786 B524322 GZ524322 QV524322 AAR524322 AKN524322 AUJ524322 BEF524322 BOB524322 BXX524322 CHT524322 CRP524322 DBL524322 DLH524322 DVD524322 EEZ524322 EOV524322 EYR524322 FIN524322 FSJ524322 GCF524322 GMB524322 GVX524322 HFT524322 HPP524322 HZL524322 IJH524322 ITD524322 JCZ524322 JMV524322 JWR524322 KGN524322 KQJ524322 LAF524322 LKB524322 LTX524322 MDT524322 MNP524322 MXL524322 NHH524322 NRD524322 OAZ524322 OKV524322 OUR524322 PEN524322 POJ524322 PYF524322 QIB524322 QRX524322 RBT524322 RLP524322 RVL524322 SFH524322 SPD524322 SYZ524322 TIV524322 TSR524322 UCN524322 UMJ524322 UWF524322 VGB524322 VPX524322 VZT524322 WJP524322 WTL524322 B589858 GZ589858 QV589858 AAR589858 AKN589858 AUJ589858 BEF589858 BOB589858 BXX589858 CHT589858 CRP589858 DBL589858 DLH589858 DVD589858 EEZ589858 EOV589858 EYR589858 FIN589858 FSJ589858 GCF589858 GMB589858 GVX589858 HFT589858 HPP589858 HZL589858 IJH589858 ITD589858 JCZ589858 JMV589858 JWR589858 KGN589858 KQJ589858 LAF589858 LKB589858 LTX589858 MDT589858 MNP589858 MXL589858 NHH589858 NRD589858 OAZ589858 OKV589858 OUR589858 PEN589858 POJ589858 PYF589858 QIB589858 QRX589858 RBT589858 RLP589858 RVL589858 SFH589858 SPD589858 SYZ589858 TIV589858 TSR589858 UCN589858 UMJ589858 UWF589858 VGB589858 VPX589858 VZT589858 WJP589858 WTL589858 B655394 GZ655394 QV655394 AAR655394 AKN655394 AUJ655394 BEF655394 BOB655394 BXX655394 CHT655394 CRP655394 DBL655394 DLH655394 DVD655394 EEZ655394 EOV655394 EYR655394 FIN655394 FSJ655394 GCF655394 GMB655394 GVX655394 HFT655394 HPP655394 HZL655394 IJH655394 ITD655394 JCZ655394 JMV655394 JWR655394 KGN655394 KQJ655394 LAF655394 LKB655394 LTX655394 MDT655394 MNP655394 MXL655394 NHH655394 NRD655394 OAZ655394 OKV655394 OUR655394 PEN655394 POJ655394 PYF655394 QIB655394 QRX655394 RBT655394 RLP655394 RVL655394 SFH655394 SPD655394 SYZ655394 TIV655394 TSR655394 UCN655394 UMJ655394 UWF655394 VGB655394 VPX655394 VZT655394 WJP655394 WTL655394 B720930 GZ720930 QV720930 AAR720930 AKN720930 AUJ720930 BEF720930 BOB720930 BXX720930 CHT720930 CRP720930 DBL720930 DLH720930 DVD720930 EEZ720930 EOV720930 EYR720930 FIN720930 FSJ720930 GCF720930 GMB720930 GVX720930 HFT720930 HPP720930 HZL720930 IJH720930 ITD720930 JCZ720930 JMV720930 JWR720930 KGN720930 KQJ720930 LAF720930 LKB720930 LTX720930 MDT720930 MNP720930 MXL720930 NHH720930 NRD720930 OAZ720930 OKV720930 OUR720930 PEN720930 POJ720930 PYF720930 QIB720930 QRX720930 RBT720930 RLP720930 RVL720930 SFH720930 SPD720930 SYZ720930 TIV720930 TSR720930 UCN720930 UMJ720930 UWF720930 VGB720930 VPX720930 VZT720930 WJP720930 WTL720930 B786466 GZ786466 QV786466 AAR786466 AKN786466 AUJ786466 BEF786466 BOB786466 BXX786466 CHT786466 CRP786466 DBL786466 DLH786466 DVD786466 EEZ786466 EOV786466 EYR786466 FIN786466 FSJ786466 GCF786466 GMB786466 GVX786466 HFT786466 HPP786466 HZL786466 IJH786466 ITD786466 JCZ786466 JMV786466 JWR786466 KGN786466 KQJ786466 LAF786466 LKB786466 LTX786466 MDT786466 MNP786466 MXL786466 NHH786466 NRD786466 OAZ786466 OKV786466 OUR786466 PEN786466 POJ786466 PYF786466 QIB786466 QRX786466 RBT786466 RLP786466 RVL786466 SFH786466 SPD786466 SYZ786466 TIV786466 TSR786466 UCN786466 UMJ786466 UWF786466 VGB786466 VPX786466 VZT786466 WJP786466 WTL786466 B852002 GZ852002 QV852002 AAR852002 AKN852002 AUJ852002 BEF852002 BOB852002 BXX852002 CHT852002 CRP852002 DBL852002 DLH852002 DVD852002 EEZ852002 EOV852002 EYR852002 FIN852002 FSJ852002 GCF852002 GMB852002 GVX852002 HFT852002 HPP852002 HZL852002 IJH852002 ITD852002 JCZ852002 JMV852002 JWR852002 KGN852002 KQJ852002 LAF852002 LKB852002 LTX852002 MDT852002 MNP852002 MXL852002 NHH852002 NRD852002 OAZ852002 OKV852002 OUR852002 PEN852002 POJ852002 PYF852002 QIB852002 QRX852002 RBT852002 RLP852002 RVL852002 SFH852002 SPD852002 SYZ852002 TIV852002 TSR852002 UCN852002 UMJ852002 UWF852002 VGB852002 VPX852002 VZT852002 WJP852002 WTL852002 B917538 GZ917538 QV917538 AAR917538 AKN917538 AUJ917538 BEF917538 BOB917538 BXX917538 CHT917538 CRP917538 DBL917538 DLH917538 DVD917538 EEZ917538 EOV917538 EYR917538 FIN917538 FSJ917538 GCF917538 GMB917538 GVX917538 HFT917538 HPP917538 HZL917538 IJH917538 ITD917538 JCZ917538 JMV917538 JWR917538 KGN917538 KQJ917538 LAF917538 LKB917538 LTX917538 MDT917538 MNP917538 MXL917538 NHH917538 NRD917538 OAZ917538 OKV917538 OUR917538 PEN917538 POJ917538 PYF917538 QIB917538 QRX917538 RBT917538 RLP917538 RVL917538 SFH917538 SPD917538 SYZ917538 TIV917538 TSR917538 UCN917538 UMJ917538 UWF917538 VGB917538 VPX917538 VZT917538 WJP917538 WTL917538 B983074 GZ983074 QV983074 AAR983074 AKN983074 AUJ983074 BEF983074 BOB983074 BXX983074 CHT983074 CRP983074 DBL983074 DLH983074 DVD983074 EEZ983074 EOV983074 EYR983074 FIN983074 FSJ983074 GCF983074 GMB983074 GVX983074 HFT983074 HPP983074 HZL983074 IJH983074 ITD983074 JCZ983074 JMV983074 JWR983074 KGN983074 KQJ983074 LAF983074 LKB983074 LTX983074 MDT983074 MNP983074 MXL983074 NHH983074 NRD983074 OAZ983074 OKV983074 OUR983074 PEN983074 POJ983074 PYF983074 QIB983074 QRX983074 RBT983074 RLP983074 RVL983074 SFH983074 SPD983074 SYZ983074 TIV983074 TSR983074 UCN983074 UMJ983074 UWF983074 VGB983074 VPX983074 VZT983074 WJP983074 WTL983074" xr:uid="{0FAEAFC5-7CE8-4888-B0A3-184D7F1DE7F4}"/>
  </dataValidations>
  <pageMargins left="0.7" right="0.7" top="0.75" bottom="0.75" header="0.3" footer="0.3"/>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D21AF-3445-4DE1-A844-64A0494DB947}">
  <sheetPr>
    <tabColor theme="9" tint="0.79998168889431442"/>
  </sheetPr>
  <dimension ref="B2:H40"/>
  <sheetViews>
    <sheetView showGridLines="0" topLeftCell="A28" zoomScale="90" zoomScaleNormal="90" workbookViewId="0">
      <selection activeCell="B23" sqref="B23:H23"/>
    </sheetView>
  </sheetViews>
  <sheetFormatPr defaultRowHeight="14.4" x14ac:dyDescent="0.3"/>
  <cols>
    <col min="2" max="2" width="52.44140625" customWidth="1"/>
    <col min="3" max="3" width="65.88671875" customWidth="1"/>
    <col min="4" max="4" width="5.6640625" customWidth="1"/>
    <col min="5" max="5" width="6.33203125" customWidth="1"/>
    <col min="6" max="6" width="1.44140625" customWidth="1"/>
    <col min="7" max="7" width="9.109375" hidden="1" customWidth="1"/>
    <col min="8" max="8" width="6.109375" customWidth="1"/>
  </cols>
  <sheetData>
    <row r="2" spans="2:8" x14ac:dyDescent="0.3">
      <c r="B2" s="39" t="s">
        <v>64</v>
      </c>
      <c r="C2" s="41" t="s">
        <v>68</v>
      </c>
    </row>
    <row r="3" spans="2:8" x14ac:dyDescent="0.3">
      <c r="B3" t="s">
        <v>65</v>
      </c>
      <c r="C3" s="40" t="s">
        <v>67</v>
      </c>
    </row>
    <row r="4" spans="2:8" x14ac:dyDescent="0.3">
      <c r="B4" t="s">
        <v>72</v>
      </c>
      <c r="C4" s="40" t="s">
        <v>73</v>
      </c>
    </row>
    <row r="5" spans="2:8" x14ac:dyDescent="0.3">
      <c r="B5" t="s">
        <v>66</v>
      </c>
      <c r="C5" s="40" t="s">
        <v>69</v>
      </c>
    </row>
    <row r="6" spans="2:8" x14ac:dyDescent="0.3">
      <c r="B6" t="s">
        <v>71</v>
      </c>
      <c r="C6" s="40" t="s">
        <v>70</v>
      </c>
    </row>
    <row r="9" spans="2:8" x14ac:dyDescent="0.3">
      <c r="B9" s="42" t="s">
        <v>91</v>
      </c>
      <c r="C9" s="3"/>
      <c r="D9" s="3"/>
      <c r="E9" s="3"/>
      <c r="F9" s="3"/>
      <c r="G9" s="3"/>
      <c r="H9" s="3"/>
    </row>
    <row r="10" spans="2:8" x14ac:dyDescent="0.3">
      <c r="B10" s="76" t="s">
        <v>92</v>
      </c>
      <c r="C10" s="76"/>
      <c r="D10" s="76"/>
      <c r="E10" s="76"/>
      <c r="F10" s="76"/>
      <c r="G10" s="76"/>
      <c r="H10" s="76"/>
    </row>
    <row r="11" spans="2:8" x14ac:dyDescent="0.3">
      <c r="B11" s="76"/>
      <c r="C11" s="76"/>
      <c r="D11" s="76"/>
      <c r="E11" s="76"/>
      <c r="F11" s="76"/>
      <c r="G11" s="76"/>
      <c r="H11" s="76"/>
    </row>
    <row r="12" spans="2:8" x14ac:dyDescent="0.3">
      <c r="B12" s="76"/>
      <c r="C12" s="76"/>
      <c r="D12" s="76"/>
      <c r="E12" s="76"/>
      <c r="F12" s="76"/>
      <c r="G12" s="76"/>
      <c r="H12" s="76"/>
    </row>
    <row r="13" spans="2:8" x14ac:dyDescent="0.3">
      <c r="B13" s="76"/>
      <c r="C13" s="76"/>
      <c r="D13" s="76"/>
      <c r="E13" s="76"/>
      <c r="F13" s="76"/>
      <c r="G13" s="76"/>
      <c r="H13" s="76"/>
    </row>
    <row r="14" spans="2:8" ht="23.25" customHeight="1" x14ac:dyDescent="0.3">
      <c r="B14" s="76"/>
      <c r="C14" s="76"/>
      <c r="D14" s="76"/>
      <c r="E14" s="76"/>
      <c r="F14" s="76"/>
      <c r="G14" s="76"/>
      <c r="H14" s="76"/>
    </row>
    <row r="15" spans="2:8" x14ac:dyDescent="0.3">
      <c r="B15" s="77" t="s">
        <v>98</v>
      </c>
      <c r="C15" s="77"/>
      <c r="D15" s="77"/>
      <c r="E15" s="77"/>
      <c r="F15" s="77"/>
      <c r="G15" s="77"/>
      <c r="H15" s="77"/>
    </row>
    <row r="16" spans="2:8" x14ac:dyDescent="0.3">
      <c r="B16" s="78" t="s">
        <v>93</v>
      </c>
      <c r="C16" s="78"/>
      <c r="D16" s="78"/>
      <c r="E16" s="78"/>
      <c r="F16" s="78"/>
      <c r="G16" s="78"/>
      <c r="H16" s="78"/>
    </row>
    <row r="17" spans="2:8" x14ac:dyDescent="0.3">
      <c r="B17" s="80" t="s">
        <v>94</v>
      </c>
      <c r="C17" s="80"/>
      <c r="D17" s="80"/>
      <c r="E17" s="80"/>
      <c r="F17" s="80"/>
      <c r="G17" s="80"/>
      <c r="H17" s="80"/>
    </row>
    <row r="18" spans="2:8" x14ac:dyDescent="0.3">
      <c r="B18" s="80" t="s">
        <v>95</v>
      </c>
      <c r="C18" s="80"/>
      <c r="D18" s="80"/>
      <c r="E18" s="80"/>
      <c r="F18" s="80"/>
      <c r="G18" s="80"/>
      <c r="H18" s="80"/>
    </row>
    <row r="19" spans="2:8" x14ac:dyDescent="0.3">
      <c r="B19" s="80" t="s">
        <v>96</v>
      </c>
      <c r="C19" s="80"/>
      <c r="D19" s="80"/>
      <c r="E19" s="80"/>
      <c r="F19" s="80"/>
      <c r="G19" s="80"/>
      <c r="H19" s="80"/>
    </row>
    <row r="20" spans="2:8" x14ac:dyDescent="0.3">
      <c r="B20" s="80" t="s">
        <v>97</v>
      </c>
      <c r="C20" s="80"/>
      <c r="D20" s="80"/>
      <c r="E20" s="80"/>
      <c r="F20" s="80"/>
      <c r="G20" s="80"/>
      <c r="H20" s="80"/>
    </row>
    <row r="21" spans="2:8" s="43" customFormat="1" x14ac:dyDescent="0.3"/>
    <row r="22" spans="2:8" s="43" customFormat="1" ht="17.25" customHeight="1" x14ac:dyDescent="0.3">
      <c r="B22" s="81" t="s">
        <v>74</v>
      </c>
      <c r="C22" s="81"/>
      <c r="D22" s="81"/>
      <c r="E22" s="81"/>
      <c r="F22" s="81"/>
      <c r="G22" s="81"/>
      <c r="H22" s="81"/>
    </row>
    <row r="23" spans="2:8" s="43" customFormat="1" ht="62.4" customHeight="1" x14ac:dyDescent="0.3">
      <c r="B23" s="82" t="s">
        <v>104</v>
      </c>
      <c r="C23" s="82"/>
      <c r="D23" s="82"/>
      <c r="E23" s="82"/>
      <c r="F23" s="82"/>
      <c r="G23" s="82"/>
      <c r="H23" s="82"/>
    </row>
    <row r="24" spans="2:8" s="43" customFormat="1" ht="45.75" customHeight="1" x14ac:dyDescent="0.3">
      <c r="B24" s="82" t="s">
        <v>75</v>
      </c>
      <c r="C24" s="82"/>
      <c r="D24" s="82"/>
      <c r="E24" s="82"/>
      <c r="F24" s="82"/>
      <c r="G24" s="82"/>
      <c r="H24" s="82"/>
    </row>
    <row r="25" spans="2:8" s="43" customFormat="1" x14ac:dyDescent="0.3">
      <c r="B25" s="81" t="s">
        <v>76</v>
      </c>
      <c r="C25" s="81"/>
      <c r="D25" s="81"/>
      <c r="E25" s="81"/>
      <c r="F25" s="81"/>
      <c r="G25" s="81"/>
      <c r="H25" s="81"/>
    </row>
    <row r="26" spans="2:8" s="43" customFormat="1" ht="45.6" customHeight="1" x14ac:dyDescent="0.3">
      <c r="B26" s="82" t="s">
        <v>77</v>
      </c>
      <c r="C26" s="82"/>
      <c r="D26" s="82"/>
      <c r="E26" s="82"/>
      <c r="F26" s="82"/>
      <c r="G26" s="82"/>
      <c r="H26" s="82"/>
    </row>
    <row r="27" spans="2:8" s="43" customFormat="1" ht="36" customHeight="1" x14ac:dyDescent="0.3">
      <c r="B27" s="83" t="s">
        <v>78</v>
      </c>
      <c r="C27" s="83"/>
      <c r="D27" s="83"/>
      <c r="E27" s="83"/>
      <c r="F27" s="83"/>
      <c r="G27" s="83"/>
      <c r="H27" s="83"/>
    </row>
    <row r="28" spans="2:8" s="43" customFormat="1" x14ac:dyDescent="0.3">
      <c r="B28" s="84" t="s">
        <v>79</v>
      </c>
      <c r="C28" s="84"/>
      <c r="D28" s="84"/>
      <c r="E28" s="84"/>
      <c r="F28" s="84"/>
      <c r="G28" s="84"/>
      <c r="H28" s="84"/>
    </row>
    <row r="29" spans="2:8" s="43" customFormat="1" ht="21" customHeight="1" x14ac:dyDescent="0.3">
      <c r="B29" s="79" t="s">
        <v>80</v>
      </c>
      <c r="C29" s="79"/>
      <c r="D29" s="79"/>
      <c r="E29" s="79"/>
      <c r="F29" s="79"/>
      <c r="G29" s="79"/>
      <c r="H29" s="79"/>
    </row>
    <row r="30" spans="2:8" s="43" customFormat="1" x14ac:dyDescent="0.3">
      <c r="B30" s="79" t="s">
        <v>81</v>
      </c>
      <c r="C30" s="79"/>
      <c r="D30" s="79"/>
      <c r="E30" s="79"/>
      <c r="F30" s="79"/>
      <c r="G30" s="79"/>
      <c r="H30" s="79"/>
    </row>
    <row r="31" spans="2:8" x14ac:dyDescent="0.3">
      <c r="B31" s="44"/>
      <c r="C31" s="44"/>
      <c r="D31" s="44"/>
      <c r="E31" s="44"/>
      <c r="F31" s="44"/>
      <c r="G31" s="44"/>
      <c r="H31" s="44"/>
    </row>
    <row r="32" spans="2:8" x14ac:dyDescent="0.3">
      <c r="B32" s="85" t="s">
        <v>82</v>
      </c>
      <c r="C32" s="85"/>
      <c r="D32" s="85"/>
      <c r="E32" s="85"/>
      <c r="F32" s="85"/>
      <c r="G32" s="85"/>
      <c r="H32" s="85"/>
    </row>
    <row r="33" spans="2:8" x14ac:dyDescent="0.3">
      <c r="B33" s="80" t="s">
        <v>83</v>
      </c>
      <c r="C33" s="80"/>
      <c r="D33" s="80"/>
      <c r="E33" s="80"/>
      <c r="F33" s="80"/>
      <c r="G33" s="80"/>
      <c r="H33" s="80"/>
    </row>
    <row r="34" spans="2:8" x14ac:dyDescent="0.3">
      <c r="B34" s="80" t="s">
        <v>84</v>
      </c>
      <c r="C34" s="80"/>
      <c r="D34" s="80"/>
      <c r="E34" s="80"/>
      <c r="F34" s="80"/>
      <c r="G34" s="80"/>
      <c r="H34" s="80"/>
    </row>
    <row r="35" spans="2:8" x14ac:dyDescent="0.3">
      <c r="B35" s="80" t="s">
        <v>85</v>
      </c>
      <c r="C35" s="80"/>
      <c r="D35" s="80"/>
      <c r="E35" s="80"/>
      <c r="F35" s="80"/>
      <c r="G35" s="80"/>
      <c r="H35" s="80"/>
    </row>
    <row r="36" spans="2:8" x14ac:dyDescent="0.3">
      <c r="B36" s="80" t="s">
        <v>86</v>
      </c>
      <c r="C36" s="80"/>
      <c r="D36" s="80"/>
      <c r="E36" s="80"/>
      <c r="F36" s="80"/>
      <c r="G36" s="80"/>
      <c r="H36" s="80"/>
    </row>
    <row r="37" spans="2:8" x14ac:dyDescent="0.3">
      <c r="B37" s="80" t="s">
        <v>87</v>
      </c>
      <c r="C37" s="80"/>
      <c r="D37" s="80"/>
      <c r="E37" s="80"/>
      <c r="F37" s="80"/>
      <c r="G37" s="80"/>
      <c r="H37" s="80"/>
    </row>
    <row r="38" spans="2:8" x14ac:dyDescent="0.3">
      <c r="B38" s="80" t="s">
        <v>88</v>
      </c>
      <c r="C38" s="80"/>
      <c r="D38" s="80"/>
      <c r="E38" s="80"/>
      <c r="F38" s="80"/>
      <c r="G38" s="80"/>
      <c r="H38" s="45"/>
    </row>
    <row r="39" spans="2:8" x14ac:dyDescent="0.3">
      <c r="B39" s="80" t="s">
        <v>89</v>
      </c>
      <c r="C39" s="80"/>
      <c r="D39" s="80"/>
      <c r="E39" s="80"/>
      <c r="F39" s="80"/>
      <c r="G39" s="80"/>
      <c r="H39" s="80"/>
    </row>
    <row r="40" spans="2:8" x14ac:dyDescent="0.3">
      <c r="B40" s="80" t="s">
        <v>90</v>
      </c>
      <c r="C40" s="80"/>
      <c r="D40" s="80"/>
      <c r="E40" s="80"/>
      <c r="F40" s="80"/>
      <c r="G40" s="80"/>
      <c r="H40" s="80"/>
    </row>
  </sheetData>
  <mergeCells count="25">
    <mergeCell ref="B37:H37"/>
    <mergeCell ref="B39:H39"/>
    <mergeCell ref="B40:H40"/>
    <mergeCell ref="B38:G38"/>
    <mergeCell ref="B30:H30"/>
    <mergeCell ref="B32:H32"/>
    <mergeCell ref="B33:H33"/>
    <mergeCell ref="B34:H34"/>
    <mergeCell ref="B35:H35"/>
    <mergeCell ref="B36:H36"/>
    <mergeCell ref="B10:H14"/>
    <mergeCell ref="B15:H15"/>
    <mergeCell ref="B16:H16"/>
    <mergeCell ref="B29:H29"/>
    <mergeCell ref="B17:H17"/>
    <mergeCell ref="B18:H18"/>
    <mergeCell ref="B19:H19"/>
    <mergeCell ref="B20:H20"/>
    <mergeCell ref="B22:H22"/>
    <mergeCell ref="B23:H23"/>
    <mergeCell ref="B24:H24"/>
    <mergeCell ref="B25:H25"/>
    <mergeCell ref="B26:H26"/>
    <mergeCell ref="B27:H27"/>
    <mergeCell ref="B28:H28"/>
  </mergeCells>
  <hyperlinks>
    <hyperlink ref="C2" r:id="rId1" xr:uid="{944159F4-C2FE-4C85-9902-F65C4A028E45}"/>
    <hyperlink ref="C5" r:id="rId2" xr:uid="{FFD093A9-B55A-4C0F-8612-2894013B44CE}"/>
    <hyperlink ref="C3" r:id="rId3" xr:uid="{223C1BE3-E092-4EDB-B2E0-F2068D5DC9D4}"/>
    <hyperlink ref="C6" r:id="rId4" xr:uid="{0B4989A1-DC0A-443A-89B8-C87539352009}"/>
    <hyperlink ref="C4" r:id="rId5" xr:uid="{07185E96-D917-4D12-88BA-0D0FEA6AF554}"/>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859F2-0CD1-4417-9FB0-5EB79D481AEA}">
  <sheetPr>
    <tabColor theme="9" tint="0.59999389629810485"/>
  </sheetPr>
  <dimension ref="B2:C8"/>
  <sheetViews>
    <sheetView showGridLines="0" workbookViewId="0">
      <selection activeCell="B6" sqref="B6:C6"/>
    </sheetView>
  </sheetViews>
  <sheetFormatPr defaultRowHeight="14.4" x14ac:dyDescent="0.3"/>
  <cols>
    <col min="2" max="2" width="88.33203125" customWidth="1"/>
  </cols>
  <sheetData>
    <row r="2" spans="2:3" ht="36" customHeight="1" x14ac:dyDescent="0.3">
      <c r="B2" s="87" t="s">
        <v>60</v>
      </c>
      <c r="C2" s="87"/>
    </row>
    <row r="3" spans="2:3" ht="50.25" customHeight="1" x14ac:dyDescent="0.3">
      <c r="B3" s="86" t="s">
        <v>105</v>
      </c>
      <c r="C3" s="86"/>
    </row>
    <row r="4" spans="2:3" ht="50.25" customHeight="1" x14ac:dyDescent="0.3">
      <c r="B4" s="86" t="s">
        <v>61</v>
      </c>
      <c r="C4" s="86"/>
    </row>
    <row r="5" spans="2:3" ht="50.25" customHeight="1" x14ac:dyDescent="0.3">
      <c r="B5" s="86" t="s">
        <v>99</v>
      </c>
      <c r="C5" s="86"/>
    </row>
    <row r="6" spans="2:3" ht="50.25" customHeight="1" x14ac:dyDescent="0.3">
      <c r="B6" s="86" t="s">
        <v>62</v>
      </c>
      <c r="C6" s="86"/>
    </row>
    <row r="7" spans="2:3" ht="50.25" customHeight="1" x14ac:dyDescent="0.3">
      <c r="B7" s="86" t="s">
        <v>100</v>
      </c>
      <c r="C7" s="86"/>
    </row>
    <row r="8" spans="2:3" ht="50.25" customHeight="1" x14ac:dyDescent="0.3">
      <c r="B8" s="86" t="s">
        <v>63</v>
      </c>
      <c r="C8" s="86"/>
    </row>
  </sheetData>
  <mergeCells count="7">
    <mergeCell ref="B8:C8"/>
    <mergeCell ref="B2:C2"/>
    <mergeCell ref="B3:C3"/>
    <mergeCell ref="B4:C4"/>
    <mergeCell ref="B5:C5"/>
    <mergeCell ref="B6:C6"/>
    <mergeCell ref="B7:C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2D2B8E6962B24083CB3C133A59A058" ma:contentTypeVersion="11" ma:contentTypeDescription="Create a new document." ma:contentTypeScope="" ma:versionID="5f1ff2bf68b832a1971647f0db0dd68b">
  <xsd:schema xmlns:xsd="http://www.w3.org/2001/XMLSchema" xmlns:xs="http://www.w3.org/2001/XMLSchema" xmlns:p="http://schemas.microsoft.com/office/2006/metadata/properties" xmlns:ns3="b914c09b-cf77-44cd-a84f-5af4a2b29d0a" xmlns:ns4="25cc10ae-b1a4-4b12-aa12-913b2bed5d25" targetNamespace="http://schemas.microsoft.com/office/2006/metadata/properties" ma:root="true" ma:fieldsID="8ece2a9a285dcfb05df22687424d305b" ns3:_="" ns4:_="">
    <xsd:import namespace="b914c09b-cf77-44cd-a84f-5af4a2b29d0a"/>
    <xsd:import namespace="25cc10ae-b1a4-4b12-aa12-913b2bed5d2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4c09b-cf77-44cd-a84f-5af4a2b29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cc10ae-b1a4-4b12-aa12-913b2bed5d2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9D5E9E-7A45-422F-9E2F-DB2CC8D00BDC}">
  <ds:schemaRefs>
    <ds:schemaRef ds:uri="http://schemas.microsoft.com/sharepoint/v3/contenttype/forms"/>
  </ds:schemaRefs>
</ds:datastoreItem>
</file>

<file path=customXml/itemProps2.xml><?xml version="1.0" encoding="utf-8"?>
<ds:datastoreItem xmlns:ds="http://schemas.openxmlformats.org/officeDocument/2006/customXml" ds:itemID="{E39167F4-B066-410F-8C1A-3DEA44A783D7}">
  <ds:schemaRefs>
    <ds:schemaRef ds:uri="25cc10ae-b1a4-4b12-aa12-913b2bed5d25"/>
    <ds:schemaRef ds:uri="http://www.w3.org/XML/1998/namespace"/>
    <ds:schemaRef ds:uri="b914c09b-cf77-44cd-a84f-5af4a2b29d0a"/>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4A2E48F-E53B-436E-A887-80C3B41E5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4c09b-cf77-44cd-a84f-5af4a2b29d0a"/>
    <ds:schemaRef ds:uri="25cc10ae-b1a4-4b12-aa12-913b2bed5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PPP Loan Forgiveness Tracker</vt:lpstr>
      <vt:lpstr>Guidance</vt:lpstr>
      <vt:lpstr>Helpful Tips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Hill</dc:creator>
  <cp:lastModifiedBy>Michael</cp:lastModifiedBy>
  <cp:lastPrinted>2020-04-24T13:03:53Z</cp:lastPrinted>
  <dcterms:created xsi:type="dcterms:W3CDTF">2020-04-24T12:44:39Z</dcterms:created>
  <dcterms:modified xsi:type="dcterms:W3CDTF">2020-05-07T03:21:04Z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0x010100882D2B8E6962B24083CB3C133A59A058</vt:lpwstr>
  </property>
</Properties>
</file>